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73" documentId="120_S{2AC9BD13-BADA-5192-A53E-5A8FF88502F6}" xr6:coauthVersionLast="47" xr6:coauthVersionMax="47" xr10:uidLastSave="{DC3F96E1-E670-4255-8056-A08F552E240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I2" i="9"/>
  <c r="I3" i="9"/>
  <c r="I4" i="9"/>
  <c r="I5" i="9"/>
  <c r="I6" i="9"/>
  <c r="I7" i="9"/>
  <c r="I8" i="9"/>
  <c r="I9" i="9"/>
  <c r="I10" i="9"/>
  <c r="I11" i="9"/>
  <c r="I12" i="9"/>
  <c r="I13" i="9"/>
  <c r="I14" i="9"/>
  <c r="I15" i="9"/>
  <c r="I1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<sst xmlns="http://schemas.openxmlformats.org/spreadsheetml/2006/main" count="180289" uniqueCount="39127">
  <si>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</si>
  <si>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</si>
  <si>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</si>
  <si>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</si>
  <si>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</si>
  <si>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</si>
  <si>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</si>
  <si>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</si>
  <si>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</si>
  <si>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</si>
  <si>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</si>
  <si>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</si>
  <si>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</si>
  <si>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</si>
  <si>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</si>
  <si>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</si>
  <si>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</si>
  <si>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</si>
  <si>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</si>
  <si>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</si>
  <si>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</si>
  <si>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</si>
  <si>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</si>
  <si>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</si>
  <si>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</si>
  <si>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</si>
  <si>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</si>
  <si>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</si>
  <si>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</si>
  <si>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</si>
  <si>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</si>
  <si>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</si>
  <si>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</si>
  <si>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</si>
  <si>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</si>
  <si>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</si>
  <si>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</si>
  <si>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</si>
  <si>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</si>
  <si>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</si>
  <si>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</si>
  <si>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</si>
  <si>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</si>
  <si>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</si>
  <si>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</si>
  <si>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</si>
  <si>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</si>
  <si>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</si>
  <si>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</si>
  <si>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</si>
  <si>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</si>
  <si>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</si>
  <si>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</si>
  <si>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</si>
  <si>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</si>
  <si>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</si>
  <si>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</si>
  <si>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</si>
  <si>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</si>
  <si>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</si>
  <si>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</si>
  <si>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</si>
  <si>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</si>
  <si>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</si>
  <si>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</si>
  <si>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</si>
  <si>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</si>
  <si>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</si>
  <si>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</si>
  <si>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</si>
  <si>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</si>
  <si>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</si>
  <si>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</si>
  <si>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</si>
  <si>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</si>
  <si>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</si>
  <si>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</si>
  <si>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</si>
  <si>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</si>
  <si>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</si>
  <si>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</si>
  <si>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</si>
  <si>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</si>
  <si>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</si>
  <si>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</si>
  <si>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</si>
  <si>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</si>
  <si>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</si>
  <si>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</si>
  <si>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</si>
  <si>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</si>
  <si>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</si>
  <si>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</si>
  <si>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</si>
  <si>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</si>
  <si>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</si>
  <si>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</si>
  <si>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</si>
  <si>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</si>
  <si>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</si>
  <si>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</si>
  <si>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</si>
  <si>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</si>
  <si>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</si>
  <si>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</si>
  <si>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</si>
  <si>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</si>
  <si>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</si>
  <si>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</si>
  <si>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</si>
  <si>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</si>
  <si>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</si>
  <si>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</si>
  <si>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</si>
  <si>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</si>
  <si>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</si>
  <si>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</si>
  <si>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</si>
  <si>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</si>
  <si>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</si>
  <si>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</si>
  <si>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</si>
  <si>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</si>
  <si>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</si>
  <si>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</si>
  <si>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</si>
  <si>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</si>
  <si>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</si>
  <si>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</si>
  <si>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</si>
  <si>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</si>
  <si>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</si>
  <si>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</si>
  <si>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</si>
  <si>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</si>
  <si>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</si>
  <si>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</si>
  <si>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</si>
  <si>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</si>
  <si>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</si>
  <si>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</si>
  <si>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</si>
  <si>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</si>
  <si>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</si>
  <si>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</si>
  <si>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</si>
  <si>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</si>
  <si>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</si>
  <si>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</si>
  <si>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</si>
  <si>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</si>
  <si>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</si>
  <si>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</si>
  <si>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</si>
  <si>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</si>
  <si>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</si>
  <si>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</si>
  <si>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</si>
  <si>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</si>
  <si>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</si>
  <si>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</si>
  <si>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</si>
  <si>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</si>
  <si>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</si>
  <si>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</si>
  <si>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</si>
  <si>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</si>
  <si>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</si>
  <si>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</si>
  <si>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</si>
  <si>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</si>
  <si>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</si>
  <si>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</si>
  <si>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</si>
  <si>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</si>
  <si>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</si>
  <si>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</si>
  <si>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</si>
  <si>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</si>
  <si>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</si>
  <si>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</si>
  <si>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</si>
  <si>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</si>
  <si>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</si>
  <si>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</si>
  <si>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</si>
  <si>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</si>
  <si>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</si>
  <si>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</si>
  <si>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</si>
  <si>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</si>
  <si>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</si>
  <si>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</si>
  <si>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</si>
  <si>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</si>
  <si>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</si>
  <si>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</si>
  <si>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</si>
  <si>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</si>
  <si>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</si>
  <si>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</si>
  <si>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</si>
  <si>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</si>
  <si>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</si>
  <si>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</si>
  <si>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</si>
  <si>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</si>
  <si>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</si>
  <si>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</si>
  <si>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</si>
  <si>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</si>
  <si>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</si>
  <si>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</si>
  <si>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</si>
  <si>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</si>
  <si>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</si>
  <si>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</si>
  <si>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</si>
  <si>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</si>
  <si>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</si>
  <si>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</si>
  <si>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</si>
  <si>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</si>
  <si>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</si>
  <si>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</si>
  <si>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</si>
  <si>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</si>
  <si>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</si>
  <si>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</si>
  <si>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</si>
  <si>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</si>
  <si>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</si>
  <si>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</si>
  <si>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</si>
  <si>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</si>
  <si>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</si>
  <si>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</si>
  <si>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</si>
  <si>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</si>
  <si>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</si>
  <si>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</si>
  <si>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</si>
  <si>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</si>
  <si>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</si>
  <si>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</si>
  <si>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</si>
  <si>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</si>
  <si>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</si>
  <si>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</si>
  <si>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</si>
  <si>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</si>
  <si>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</si>
  <si>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</si>
  <si>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</si>
  <si>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</si>
  <si>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</si>
  <si>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</si>
  <si>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</si>
  <si>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</si>
  <si>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</si>
  <si>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</si>
  <si>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</si>
  <si>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</si>
  <si>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</si>
  <si>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</si>
  <si>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</si>
  <si>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</si>
  <si>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</si>
  <si>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</si>
  <si>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</si>
  <si>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</si>
  <si>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</si>
  <si>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</si>
  <si>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</si>
  <si>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</si>
  <si>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</si>
  <si>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</si>
  <si>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</si>
  <si>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</si>
  <si>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</si>
  <si>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</si>
  <si>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</si>
  <si>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</si>
  <si>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</si>
  <si>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</si>
  <si>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</si>
  <si>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</si>
  <si>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</si>
  <si>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</si>
  <si>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</si>
  <si>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</si>
  <si>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</si>
  <si>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</si>
  <si>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</si>
  <si>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</si>
  <si>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</si>
  <si>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</si>
  <si>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</si>
  <si>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</si>
  <si>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</si>
  <si>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</si>
  <si>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</si>
  <si>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</si>
  <si>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</si>
  <si>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</si>
  <si>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</si>
  <si>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</si>
  <si>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</si>
  <si>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</si>
  <si>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</si>
  <si>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</si>
  <si>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</si>
  <si>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</si>
  <si>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</si>
  <si>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</si>
  <si>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</si>
  <si>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</si>
  <si>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</si>
  <si>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</si>
  <si>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</si>
  <si>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</si>
  <si>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</si>
  <si>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</si>
  <si>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</si>
  <si>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</si>
  <si>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</si>
  <si>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</si>
  <si>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</si>
  <si>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</si>
  <si>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</si>
  <si>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</si>
  <si>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</si>
  <si>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</si>
  <si>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</si>
  <si>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</si>
  <si>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</si>
  <si>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</si>
  <si>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</si>
  <si>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</si>
  <si>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</si>
  <si>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</si>
  <si>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</si>
  <si>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</si>
  <si>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</si>
  <si>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</si>
  <si>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</si>
  <si>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</si>
  <si>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</si>
  <si>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</si>
  <si>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</si>
  <si>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</si>
  <si>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</si>
  <si>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</si>
  <si>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</si>
  <si>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</si>
  <si>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</si>
  <si>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</si>
  <si>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</si>
  <si>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</si>
  <si>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</si>
  <si>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</si>
  <si>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</si>
  <si>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</si>
  <si>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</si>
  <si>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</si>
  <si>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</si>
  <si>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</si>
  <si>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</si>
  <si>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</si>
  <si>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</si>
  <si>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</si>
  <si>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</si>
  <si>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</si>
  <si>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</si>
  <si>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</si>
  <si>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</si>
  <si>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</si>
  <si>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</si>
  <si>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</si>
  <si>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</si>
  <si>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</si>
  <si>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</si>
  <si>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</si>
  <si>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</si>
  <si>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</si>
  <si>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</si>
  <si>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</si>
  <si>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</si>
  <si>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</si>
  <si>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</si>
  <si>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</si>
  <si>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</si>
  <si>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</si>
  <si>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</si>
  <si>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</si>
  <si>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</si>
  <si>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</si>
  <si>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</si>
  <si>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</si>
  <si>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</si>
  <si>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</si>
  <si>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</si>
  <si>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</si>
  <si>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</si>
  <si>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</si>
  <si>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</si>
  <si>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</si>
  <si>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</si>
  <si>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</si>
  <si>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</si>
  <si>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</si>
  <si>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</si>
  <si>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</si>
  <si>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</si>
  <si>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</si>
  <si>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</si>
  <si>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</si>
  <si>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</si>
  <si>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</si>
  <si>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</si>
  <si>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</si>
  <si>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</si>
  <si>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</si>
  <si>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</si>
  <si>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</si>
  <si>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</si>
  <si>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</si>
  <si>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</si>
  <si>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</si>
  <si>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</si>
  <si>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</si>
  <si>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</si>
  <si>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</si>
  <si>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</si>
  <si>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</si>
  <si>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</si>
  <si>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</si>
  <si>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</si>
  <si>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</si>
  <si>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</si>
  <si>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</si>
  <si>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</si>
  <si>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</si>
  <si>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</si>
  <si>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</si>
  <si>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</si>
  <si>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</si>
  <si>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</si>
  <si>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</si>
  <si>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</si>
  <si>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</si>
  <si>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</si>
  <si>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</si>
  <si>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</si>
  <si>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</si>
  <si>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</si>
  <si>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</si>
  <si>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</si>
  <si>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</si>
  <si>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</si>
  <si>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</si>
  <si>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</si>
  <si>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</si>
  <si>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</si>
  <si>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</si>
  <si>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</si>
  <si>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</si>
  <si>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</si>
  <si>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</si>
  <si>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</si>
  <si>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</si>
  <si>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</si>
  <si>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</si>
  <si>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</si>
  <si>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</si>
  <si>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</si>
  <si>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</si>
  <si>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</si>
  <si>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</si>
  <si>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</si>
  <si>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</si>
  <si>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</si>
  <si>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</si>
  <si>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</si>
  <si>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</si>
  <si>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</si>
  <si>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</si>
  <si>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</si>
  <si>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</si>
  <si>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</si>
  <si>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</si>
  <si>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</si>
  <si>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</si>
  <si>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</si>
  <si>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</si>
  <si>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</si>
  <si>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</si>
  <si>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</si>
  <si>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</si>
  <si>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</si>
  <si>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</si>
  <si>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</si>
  <si>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</si>
  <si>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</si>
  <si>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</si>
  <si>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</si>
  <si>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</si>
  <si>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</si>
  <si>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</si>
  <si>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</si>
  <si>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</si>
  <si>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</si>
  <si>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</si>
  <si>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</si>
  <si>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</si>
  <si>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</si>
  <si>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</si>
  <si>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</si>
  <si>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</si>
  <si>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</si>
  <si>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</si>
  <si>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</si>
  <si>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</si>
  <si>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</si>
  <si>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</si>
  <si>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</si>
  <si>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</si>
  <si>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</si>
  <si>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</si>
  <si>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</si>
  <si>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</si>
  <si>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</si>
  <si>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</si>
  <si>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</si>
  <si>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</si>
  <si>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</si>
  <si>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</si>
  <si>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</si>
  <si>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</si>
  <si>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</si>
  <si>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</si>
  <si>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</si>
  <si>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</si>
  <si>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</si>
  <si>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</si>
  <si>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</si>
  <si>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</si>
  <si>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</si>
  <si>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</si>
  <si>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</si>
  <si>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</si>
  <si>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</si>
  <si>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</si>
  <si>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</si>
  <si>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</si>
  <si>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</si>
  <si>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</si>
  <si>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</si>
  <si>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</si>
  <si>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</si>
  <si>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</si>
  <si>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</si>
  <si>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</si>
  <si>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</si>
  <si>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</si>
  <si>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</si>
  <si>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</si>
  <si>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</si>
  <si>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</si>
  <si>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</si>
  <si>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</si>
  <si>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</si>
  <si>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</si>
  <si>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</si>
  <si>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</si>
  <si>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</si>
  <si>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</si>
  <si>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</si>
  <si>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</si>
  <si>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</si>
  <si>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</si>
  <si>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</si>
  <si>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</si>
  <si>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</si>
  <si>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</si>
  <si>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</si>
  <si>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</si>
  <si>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</si>
  <si>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</si>
  <si>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</si>
  <si>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</si>
  <si>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</si>
  <si>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</si>
  <si>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</si>
  <si>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</si>
  <si>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</si>
  <si>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</si>
  <si>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</si>
  <si>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</si>
  <si>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</si>
  <si>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</si>
  <si>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</si>
  <si>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</si>
  <si>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</si>
  <si>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</si>
  <si>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</si>
  <si>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</si>
  <si>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</si>
  <si>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</si>
  <si>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</si>
  <si>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</si>
  <si>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</si>
  <si>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</si>
  <si>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</si>
  <si>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</si>
  <si>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</si>
  <si>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</si>
  <si>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</si>
  <si>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</si>
  <si>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</si>
  <si>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</si>
  <si>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</si>
  <si>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</si>
  <si>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</si>
  <si>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</si>
  <si>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</si>
  <si>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</si>
  <si>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</si>
  <si>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</si>
  <si>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</si>
  <si>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</si>
  <si>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</si>
  <si>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</si>
  <si>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</si>
  <si>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</si>
  <si>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</si>
  <si>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</si>
  <si>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</si>
  <si>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</si>
  <si>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</si>
  <si>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</si>
  <si>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</si>
  <si>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</si>
  <si>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</si>
  <si>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</si>
  <si>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</si>
  <si>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</si>
  <si>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</si>
  <si>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</si>
  <si>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</si>
  <si>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</si>
  <si>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</si>
  <si>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</si>
  <si>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</si>
  <si>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</si>
  <si>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</si>
  <si>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</si>
  <si>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</si>
  <si>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</si>
  <si>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</si>
  <si>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</si>
  <si>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</si>
  <si>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</si>
  <si>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</si>
  <si>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</si>
  <si>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</si>
  <si>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</si>
  <si>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</si>
  <si>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</si>
  <si>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</si>
  <si>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</si>
  <si>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</si>
  <si>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</si>
  <si>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</si>
  <si>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</si>
  <si>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</si>
  <si>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</si>
  <si>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</si>
  <si>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</si>
  <si>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</si>
  <si>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</si>
  <si>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</si>
  <si>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</si>
  <si>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</si>
  <si>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</si>
  <si>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</si>
  <si>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</si>
  <si>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</si>
  <si>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</si>
  <si>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</si>
  <si>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</si>
  <si>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</si>
  <si>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</si>
  <si>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</si>
  <si>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</si>
  <si>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</si>
  <si>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</si>
  <si>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</si>
  <si>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</si>
  <si>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</si>
  <si>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</si>
  <si>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</si>
  <si>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</si>
  <si>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</si>
  <si>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</si>
  <si>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</si>
  <si>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</si>
  <si>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</si>
  <si>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</si>
  <si>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</si>
  <si>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</si>
  <si>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</si>
  <si>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</si>
  <si>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</si>
  <si>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</si>
  <si>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</si>
  <si>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</si>
  <si>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</si>
  <si>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</si>
  <si>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</si>
  <si>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</si>
  <si>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</si>
  <si>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</si>
  <si>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</si>
  <si>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</si>
  <si>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</si>
  <si>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</si>
  <si>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</si>
  <si>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</si>
  <si>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</si>
  <si>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</si>
  <si>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</si>
  <si>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</si>
  <si>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</si>
  <si>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</si>
  <si>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</si>
  <si>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</si>
  <si>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</si>
  <si>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</si>
  <si>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</si>
  <si>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</si>
  <si>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</si>
  <si>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</si>
  <si>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</si>
  <si>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</si>
  <si>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</si>
  <si>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</si>
  <si>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</si>
  <si>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</si>
  <si>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</si>
  <si>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</si>
  <si>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</si>
  <si>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</si>
  <si>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</si>
  <si>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</si>
  <si>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</si>
  <si>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</si>
  <si>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</si>
  <si>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</si>
  <si>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</si>
  <si>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</si>
  <si>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</si>
  <si>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</si>
  <si>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</si>
  <si>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</si>
  <si>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</si>
  <si>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</si>
  <si>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</si>
  <si>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</si>
  <si>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</si>
  <si>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</si>
  <si>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</si>
  <si>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</si>
  <si>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</si>
  <si>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</si>
  <si>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</si>
  <si>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</si>
  <si>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</si>
  <si>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</si>
  <si>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</si>
  <si>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</si>
  <si>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</si>
  <si>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</si>
  <si>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</si>
  <si>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</si>
  <si>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</si>
  <si>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</si>
  <si>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</si>
  <si>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</si>
  <si>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</si>
  <si>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</si>
  <si>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</si>
  <si>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</si>
  <si>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</si>
  <si>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</si>
  <si>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</si>
  <si>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</si>
  <si>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</si>
  <si>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</si>
  <si>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</si>
  <si>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</si>
  <si>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</si>
  <si>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</si>
  <si>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</si>
  <si>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</si>
  <si>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</si>
  <si>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</si>
  <si>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</si>
  <si>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</si>
  <si>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</si>
  <si>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</si>
  <si>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</si>
  <si>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</si>
  <si>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</si>
  <si>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</si>
  <si>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</si>
  <si>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</si>
  <si>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</si>
  <si>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</si>
  <si>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</si>
  <si>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</si>
  <si>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</si>
  <si>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</si>
  <si>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</si>
  <si>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</si>
  <si>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</si>
  <si>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</si>
  <si>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</si>
  <si>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</si>
  <si>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</si>
  <si>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</si>
  <si>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</si>
  <si>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</si>
  <si>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</si>
  <si>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</si>
  <si>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</si>
  <si>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</si>
  <si>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</si>
  <si>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</si>
  <si>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</si>
  <si>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</si>
  <si>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</si>
  <si>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</si>
  <si>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</si>
  <si>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</si>
  <si>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</si>
  <si>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</si>
  <si>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</si>
  <si>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</si>
  <si>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</si>
  <si>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</si>
  <si>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</si>
  <si>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</si>
  <si>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</si>
  <si>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</si>
  <si>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</si>
  <si>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</si>
  <si>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</si>
  <si>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</si>
  <si>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</si>
  <si>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</si>
  <si>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</si>
  <si>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</si>
  <si>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</si>
  <si>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</si>
  <si>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</si>
  <si>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</si>
  <si>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</si>
  <si>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</si>
  <si>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</si>
  <si>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</si>
  <si>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</si>
  <si>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</si>
  <si>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</si>
  <si>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</si>
  <si>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</si>
  <si>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</si>
  <si>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</si>
  <si>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</si>
  <si>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</si>
  <si>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</si>
  <si>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</si>
  <si>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</si>
  <si>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</si>
  <si>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</si>
  <si>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</si>
  <si>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</si>
  <si>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</si>
  <si>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</si>
  <si>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</si>
  <si>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</si>
  <si>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</si>
  <si>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</si>
  <si>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</si>
  <si>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</si>
  <si>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</si>
  <si>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</si>
  <si>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</si>
  <si>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</si>
  <si>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</si>
  <si>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</si>
  <si>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</si>
  <si>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</si>
  <si>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</si>
  <si>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</si>
  <si>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</si>
  <si>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</si>
  <si>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</si>
  <si>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</si>
  <si>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</si>
  <si>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</si>
  <si>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</si>
  <si>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</si>
  <si>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</si>
  <si>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</si>
  <si>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</si>
  <si>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</si>
  <si>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</si>
  <si>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</si>
  <si>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</si>
  <si>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</si>
  <si>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</si>
  <si>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</si>
  <si>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</si>
  <si>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</si>
  <si>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</si>
  <si>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</si>
  <si>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</si>
  <si>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</si>
  <si>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</si>
  <si>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</si>
  <si>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</si>
  <si>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</si>
  <si>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</si>
  <si>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</si>
  <si>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</si>
  <si>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</si>
  <si>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</si>
  <si>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</si>
  <si>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</si>
  <si>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</si>
  <si>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</si>
  <si>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</si>
  <si>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</si>
  <si>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</si>
  <si>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</si>
  <si>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</si>
  <si>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</si>
  <si>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</si>
  <si>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</si>
  <si>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</si>
  <si>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</si>
  <si>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</si>
  <si>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</si>
  <si>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</si>
  <si>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</si>
  <si>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</si>
  <si>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</si>
  <si>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</si>
  <si>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</si>
  <si>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</si>
  <si>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</si>
  <si>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</si>
  <si>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</si>
  <si>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</si>
  <si>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</si>
  <si>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</si>
  <si>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</si>
  <si>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</si>
  <si>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</si>
  <si>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</si>
  <si>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</si>
  <si>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</si>
  <si>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</si>
  <si>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</si>
  <si>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</si>
  <si>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</si>
  <si>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</si>
  <si>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</si>
  <si>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</si>
  <si>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</si>
  <si>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</si>
  <si>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</si>
  <si>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</si>
  <si>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</si>
  <si>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</si>
  <si>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</si>
  <si>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</si>
  <si>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</si>
  <si>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</si>
  <si>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</si>
  <si>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</si>
  <si>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</si>
  <si>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</si>
  <si>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</si>
  <si>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</si>
  <si>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</si>
  <si>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</si>
  <si>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</si>
  <si>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</si>
  <si>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</si>
  <si>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</si>
  <si>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</si>
  <si>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</si>
  <si>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</si>
  <si>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</si>
  <si>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</si>
  <si>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</si>
  <si>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</si>
  <si>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</si>
  <si>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</si>
  <si>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</si>
  <si>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</si>
  <si>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</si>
  <si>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</si>
  <si>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</si>
  <si>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</si>
  <si>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</si>
  <si>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</si>
  <si>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</si>
  <si>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</si>
  <si>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</si>
  <si>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</si>
  <si>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</si>
  <si>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</si>
  <si>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</si>
  <si>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</si>
  <si>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</si>
  <si>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</si>
  <si>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</si>
  <si>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</si>
  <si>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</si>
  <si>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</si>
  <si>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</si>
  <si>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</si>
  <si>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</si>
  <si>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</si>
  <si>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</si>
  <si>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</si>
  <si>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</si>
  <si>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</si>
  <si>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</si>
  <si>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</si>
  <si>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</si>
  <si>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</si>
  <si>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</si>
  <si>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</si>
  <si>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</si>
  <si>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</si>
  <si>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</si>
  <si>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</si>
  <si>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</si>
  <si>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</si>
  <si>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</si>
  <si>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</si>
  <si>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</si>
  <si>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</si>
  <si>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</si>
  <si>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</si>
  <si>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</si>
  <si>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</si>
  <si>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</si>
  <si>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</si>
  <si>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</si>
  <si>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</si>
  <si>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</si>
  <si>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</si>
  <si>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</si>
  <si>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</si>
  <si>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</si>
  <si>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</si>
  <si>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</si>
  <si>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</si>
  <si>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</si>
  <si>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</si>
  <si>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</si>
  <si>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</si>
  <si>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</si>
  <si>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</si>
  <si>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</si>
  <si>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</si>
  <si>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</si>
  <si>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</si>
  <si>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</si>
  <si>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</si>
  <si>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</si>
  <si>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</si>
  <si>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</si>
  <si>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</si>
  <si>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</si>
  <si>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</si>
  <si>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</si>
  <si>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</si>
  <si>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</si>
  <si>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</si>
  <si>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</si>
  <si>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</si>
  <si>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</si>
  <si>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</si>
  <si>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</si>
  <si>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</si>
  <si>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</si>
  <si>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</si>
  <si>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</si>
  <si>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</si>
  <si>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</si>
  <si>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</si>
  <si>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</si>
  <si>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</si>
  <si>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</si>
  <si>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</si>
  <si>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</si>
  <si>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</si>
  <si>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</si>
  <si>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</si>
  <si>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</si>
  <si>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</si>
  <si>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</si>
  <si>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</si>
  <si>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</si>
  <si>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</si>
  <si>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</si>
  <si>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</si>
  <si>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</si>
  <si>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</si>
  <si>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</si>
  <si>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</si>
  <si>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</si>
  <si>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</si>
  <si>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</si>
  <si>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</si>
  <si>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</si>
  <si>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</si>
  <si>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</si>
  <si>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</si>
  <si>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</si>
  <si>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</si>
  <si>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</si>
  <si>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</si>
  <si>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</si>
  <si>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</si>
  <si>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</si>
  <si>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</si>
  <si>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</si>
  <si>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</si>
  <si>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</si>
  <si>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</si>
  <si>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</si>
  <si>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</si>
  <si>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</si>
  <si>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</si>
  <si>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</si>
  <si>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</si>
  <si>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</si>
  <si>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</si>
  <si>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</si>
  <si>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</si>
  <si>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</si>
  <si>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</si>
  <si>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</si>
  <si>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</si>
  <si>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</si>
  <si>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</si>
  <si>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</si>
  <si>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</si>
  <si>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</si>
  <si>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</si>
  <si>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</si>
  <si>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</si>
  <si>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</si>
  <si>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</si>
  <si>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</si>
  <si>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</si>
  <si>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</si>
  <si>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</si>
  <si>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</si>
  <si>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</si>
  <si>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</si>
  <si>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</si>
  <si>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</si>
  <si>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</si>
  <si>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</si>
  <si>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</si>
  <si>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</si>
  <si>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</si>
  <si>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</si>
  <si>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</si>
  <si>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</si>
  <si>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</si>
  <si>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</si>
  <si>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</si>
  <si>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</si>
  <si>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</si>
  <si>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</si>
  <si>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</si>
  <si>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</si>
  <si>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</si>
  <si>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</si>
  <si>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</si>
  <si>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</si>
  <si>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</si>
  <si>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</si>
  <si>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</si>
  <si>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</si>
  <si>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</si>
  <si>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</si>
  <si>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</si>
  <si>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</si>
  <si>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</si>
  <si>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</si>
  <si>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</si>
  <si>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</si>
  <si>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</si>
  <si>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</si>
  <si>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</si>
  <si>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</si>
  <si>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</si>
  <si>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</si>
  <si>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</si>
  <si>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</si>
  <si>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</si>
  <si>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</si>
  <si>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</si>
  <si>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</si>
  <si>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</si>
  <si>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</si>
  <si>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</si>
  <si>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</si>
  <si>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</si>
  <si>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</si>
  <si>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</si>
  <si>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</si>
  <si>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</si>
  <si>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</si>
  <si>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</si>
  <si>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</si>
  <si>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</si>
  <si>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</si>
  <si>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</si>
  <si>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</si>
  <si>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</si>
  <si>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</si>
  <si>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</si>
  <si>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</si>
  <si>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</si>
  <si>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</si>
  <si>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</si>
  <si>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</si>
  <si>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</si>
  <si>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</si>
  <si>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</si>
  <si>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</si>
  <si>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</si>
  <si>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</si>
  <si>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</si>
  <si>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</si>
  <si>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</si>
  <si>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</si>
  <si>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</si>
  <si>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</si>
  <si>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</si>
  <si>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</si>
  <si>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</si>
  <si>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</si>
  <si>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</si>
  <si>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</si>
  <si>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</si>
  <si>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</si>
  <si>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</si>
  <si>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</si>
  <si>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</si>
  <si>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</si>
  <si>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</si>
  <si>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</si>
  <si>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</si>
  <si>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</si>
  <si>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</si>
  <si>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</si>
  <si>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</si>
  <si>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</si>
  <si>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</si>
  <si>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</si>
  <si>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</si>
  <si>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</si>
  <si>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</si>
  <si>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</si>
  <si>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</si>
  <si>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</si>
  <si>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</si>
  <si>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</si>
  <si>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</si>
  <si>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</si>
  <si>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</si>
  <si>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</si>
  <si>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</si>
  <si>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</si>
  <si>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</si>
  <si>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</si>
  <si>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</si>
  <si>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</si>
  <si>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</si>
  <si>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</si>
  <si>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</si>
  <si>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</si>
  <si>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</si>
  <si>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</si>
  <si>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</si>
  <si>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</si>
  <si>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</si>
  <si>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</si>
  <si>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</si>
  <si>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</si>
  <si>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</si>
  <si>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</si>
  <si>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</si>
  <si>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</si>
  <si>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</si>
  <si>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</si>
  <si>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</si>
  <si>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</si>
  <si>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</si>
  <si>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</si>
  <si>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</si>
  <si>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</si>
  <si>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</si>
  <si>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</si>
  <si>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</si>
  <si>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</si>
  <si>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</si>
  <si>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</si>
  <si>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</si>
  <si>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</si>
  <si>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</si>
  <si>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</si>
  <si>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</si>
  <si>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</si>
  <si>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</si>
  <si>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</si>
  <si>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</si>
  <si>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</si>
  <si>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</si>
  <si>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</si>
  <si>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</si>
  <si>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</si>
  <si>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</si>
  <si>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</si>
  <si>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</si>
  <si>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</si>
  <si>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</si>
  <si>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</si>
  <si>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</si>
  <si>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</si>
  <si>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</si>
  <si>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</si>
  <si>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</si>
  <si>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</si>
  <si>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</si>
  <si>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</si>
  <si>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</si>
  <si>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</si>
  <si>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</si>
  <si>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</si>
  <si>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</si>
  <si>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</si>
  <si>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</si>
  <si>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</si>
  <si>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</si>
  <si>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</si>
  <si>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</si>
  <si>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</si>
  <si>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</si>
  <si>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</si>
  <si>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</si>
  <si>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</si>
  <si>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</si>
  <si>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</si>
  <si>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</si>
  <si>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</si>
  <si>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</si>
  <si>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</si>
  <si>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</si>
  <si>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</si>
  <si>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</si>
  <si>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</si>
  <si>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</si>
  <si>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</si>
  <si>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</si>
  <si>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</si>
  <si>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</si>
  <si>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</si>
  <si>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</si>
  <si>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</si>
  <si>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</si>
  <si>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</si>
  <si>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</si>
  <si>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</si>
  <si>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</si>
  <si>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</si>
  <si>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</si>
  <si>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</si>
  <si>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</si>
  <si>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</si>
  <si>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</si>
  <si>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</si>
  <si>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</si>
  <si>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</si>
  <si>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</si>
  <si>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</si>
  <si>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</si>
  <si>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</si>
  <si>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</si>
  <si>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</si>
  <si>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</si>
  <si>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</si>
  <si>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</si>
  <si>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</si>
  <si>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</si>
  <si>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</si>
  <si>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</si>
  <si>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</si>
  <si>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</si>
  <si>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</si>
  <si>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</si>
  <si>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</si>
  <si>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</si>
  <si>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</si>
  <si>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</si>
  <si>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</si>
  <si>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</si>
  <si>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</si>
  <si>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</si>
  <si>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</si>
  <si>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</si>
  <si>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</si>
  <si>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</si>
  <si>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</si>
  <si>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</si>
  <si>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</si>
  <si>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</si>
  <si>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</si>
  <si>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</si>
  <si>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</si>
  <si>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</si>
  <si>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</si>
  <si>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</si>
  <si>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</si>
  <si>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</si>
  <si>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</si>
  <si>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</si>
  <si>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</si>
  <si>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</si>
  <si>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</si>
  <si>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</si>
  <si>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</si>
  <si>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</si>
  <si>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</si>
  <si>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</si>
  <si>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</si>
  <si>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</si>
  <si>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</si>
  <si>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</si>
  <si>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</si>
  <si>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</si>
  <si>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</si>
  <si>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</si>
  <si>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</si>
  <si>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</si>
  <si>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</si>
  <si>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</si>
  <si>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</si>
  <si>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</si>
  <si>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</si>
  <si>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</si>
  <si>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</si>
  <si>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</si>
  <si>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</si>
  <si>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</si>
  <si>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</si>
  <si>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</si>
  <si>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</si>
  <si>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</si>
  <si>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</si>
  <si>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</si>
  <si>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</si>
  <si>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</si>
  <si>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</si>
  <si>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</si>
  <si>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</si>
  <si>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</si>
  <si>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</si>
  <si>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</si>
  <si>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</si>
  <si>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</si>
  <si>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</si>
  <si>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</si>
  <si>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</si>
  <si>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</si>
  <si>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</si>
  <si>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</si>
  <si>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</si>
  <si>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</si>
  <si>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</si>
  <si>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</si>
  <si>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</si>
  <si>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</si>
  <si>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</si>
  <si>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</si>
  <si>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</si>
  <si>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</si>
  <si>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</si>
  <si>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</si>
  <si>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</si>
  <si>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</si>
  <si>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</si>
  <si>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</si>
  <si>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</si>
  <si>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</si>
  <si>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</si>
  <si>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</si>
  <si>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</si>
  <si>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</si>
  <si>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</si>
  <si>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</si>
  <si>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</si>
  <si>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</si>
  <si>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</si>
  <si>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</si>
  <si>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</si>
  <si>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</si>
  <si>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</si>
  <si>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</si>
  <si>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</si>
  <si>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</si>
  <si>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</si>
  <si>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</si>
  <si>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</si>
  <si>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</si>
  <si>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</si>
  <si>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</si>
  <si>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</si>
  <si>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</si>
  <si>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</si>
  <si>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</si>
  <si>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</si>
  <si>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</si>
  <si>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</si>
  <si>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</si>
  <si>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</si>
  <si>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</si>
  <si>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</si>
  <si>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</si>
  <si>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</si>
  <si>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</si>
  <si>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</si>
  <si>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</si>
  <si>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</si>
  <si>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</si>
  <si>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</si>
  <si>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</si>
  <si>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</si>
  <si>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</si>
  <si>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</si>
  <si>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</si>
  <si>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</si>
  <si>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</si>
  <si>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</si>
  <si>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</si>
  <si>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</si>
  <si>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</si>
  <si>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</si>
  <si>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</si>
  <si>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</si>
  <si>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</si>
  <si>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</si>
  <si>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</si>
  <si>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</si>
  <si>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</si>
  <si>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</si>
  <si>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</si>
  <si>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</si>
  <si>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</si>
  <si>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</si>
  <si>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</si>
  <si>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</si>
  <si>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</si>
  <si>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</si>
  <si>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</si>
  <si>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</si>
  <si>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</si>
  <si>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</si>
  <si>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</si>
  <si>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</si>
  <si>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</si>
  <si>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</si>
  <si>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</si>
  <si>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</si>
  <si>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</si>
  <si>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</si>
  <si>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</si>
  <si>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</si>
  <si>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</si>
  <si>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</si>
  <si>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</si>
  <si>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</si>
  <si>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</si>
  <si>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</si>
  <si>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</si>
  <si>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</si>
  <si>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</si>
  <si>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</si>
  <si>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</si>
  <si>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</si>
  <si>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</si>
  <si>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</si>
  <si>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</si>
  <si>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</si>
  <si>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</si>
  <si>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</si>
  <si>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</si>
  <si>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</si>
  <si>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</si>
  <si>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</si>
  <si>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</si>
  <si>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</si>
  <si>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</si>
  <si>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</si>
  <si>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</si>
  <si>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</si>
  <si>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</si>
  <si>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</si>
  <si>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</si>
  <si>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</si>
  <si>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</si>
  <si>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</si>
  <si>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</si>
  <si>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</si>
  <si>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</si>
  <si>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</si>
  <si>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</si>
  <si>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</si>
  <si>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</si>
  <si>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</si>
  <si>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</si>
  <si>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</si>
  <si>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</si>
  <si>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</si>
  <si>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</si>
  <si>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</si>
  <si>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</si>
  <si>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</si>
  <si>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</si>
  <si>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</si>
  <si>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</si>
  <si>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</si>
  <si>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</si>
  <si>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</si>
  <si>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</si>
  <si>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</si>
  <si>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</si>
  <si>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</si>
  <si>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</si>
  <si>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</si>
  <si>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</si>
  <si>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</si>
  <si>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</si>
  <si>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</si>
  <si>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</si>
  <si>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</si>
  <si>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</si>
  <si>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</si>
  <si>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</si>
  <si>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</si>
  <si>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</si>
  <si>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</si>
  <si>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</si>
  <si>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</si>
  <si>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</si>
  <si>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</si>
  <si>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</si>
  <si>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</si>
  <si>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</si>
  <si>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</si>
  <si>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</si>
  <si>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</si>
  <si>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</si>
  <si>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</si>
  <si>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</si>
  <si>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</si>
  <si>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</si>
  <si>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</si>
  <si>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</si>
  <si>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</si>
  <si>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</si>
  <si>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</si>
  <si>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</si>
  <si>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</si>
  <si>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</si>
  <si>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</si>
  <si>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</si>
  <si>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</si>
  <si>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</si>
  <si>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</si>
  <si>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</si>
  <si>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</si>
  <si>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</si>
  <si>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</si>
  <si>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</si>
  <si>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</si>
  <si>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</si>
  <si>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</si>
  <si>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</si>
  <si>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</si>
  <si>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</si>
  <si>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</si>
  <si>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</si>
  <si>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</si>
  <si>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</si>
  <si>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</si>
  <si>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</si>
  <si>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</si>
  <si>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</si>
  <si>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</si>
  <si>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</si>
  <si>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</si>
  <si>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</si>
  <si>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</si>
  <si>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</si>
  <si>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</si>
  <si>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</si>
  <si>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</si>
  <si>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</si>
  <si>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</si>
  <si>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</si>
  <si>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</si>
  <si>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</si>
  <si>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</si>
  <si>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</si>
  <si>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</si>
  <si>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</si>
  <si>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</si>
  <si>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</si>
  <si>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</si>
  <si>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</si>
  <si>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</si>
  <si>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</si>
  <si>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</si>
  <si>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</si>
  <si>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</si>
  <si>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</si>
  <si>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</si>
  <si>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</si>
  <si>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</si>
  <si>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</si>
  <si>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</si>
  <si>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</si>
  <si>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</si>
  <si>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</si>
  <si>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</si>
  <si>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</si>
  <si>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</si>
  <si>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</si>
  <si>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</si>
  <si>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</si>
  <si>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</si>
  <si>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</si>
  <si>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</si>
  <si>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</si>
  <si>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</si>
  <si>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</si>
  <si>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</si>
  <si>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</si>
  <si>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</si>
  <si>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</si>
  <si>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</si>
  <si>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</si>
  <si>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</si>
  <si>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</si>
  <si>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</si>
  <si>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</si>
  <si>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</si>
  <si>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</si>
  <si>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</si>
  <si>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</si>
  <si>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</si>
  <si>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</si>
  <si>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</si>
  <si>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</si>
  <si>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</si>
  <si>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</si>
  <si>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</si>
  <si>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</si>
  <si>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</si>
  <si>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</si>
  <si>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</si>
  <si>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</si>
  <si>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</si>
  <si>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</si>
  <si>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</si>
  <si>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</si>
  <si>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</si>
  <si>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</si>
  <si>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</si>
  <si>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</si>
  <si>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</si>
  <si>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</si>
  <si>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</si>
  <si>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</si>
  <si>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</si>
  <si>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</si>
  <si>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</si>
  <si>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</si>
  <si>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</si>
  <si>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</si>
  <si>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</si>
  <si>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</si>
  <si>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</si>
  <si>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</si>
  <si>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</si>
  <si>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</si>
  <si>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</si>
  <si>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</si>
  <si>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</si>
  <si>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</si>
  <si>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</si>
  <si>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</si>
  <si>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</si>
  <si>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</si>
  <si>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</si>
  <si>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</si>
  <si>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</si>
  <si>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</si>
  <si>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</si>
  <si>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</si>
  <si>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</si>
  <si>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</si>
  <si>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</si>
  <si>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</si>
  <si>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</si>
  <si>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</si>
  <si>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</si>
  <si>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</si>
  <si>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</si>
  <si>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</si>
  <si>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</si>
  <si>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</si>
  <si>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</si>
  <si>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</si>
  <si>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</si>
  <si>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</si>
  <si>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</si>
  <si>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</si>
  <si>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</si>
  <si>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</si>
  <si>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</si>
  <si>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</si>
  <si>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</si>
  <si>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</si>
  <si>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</si>
  <si>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</si>
  <si>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</si>
  <si>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</si>
  <si>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</si>
  <si>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</si>
  <si>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</si>
  <si>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</si>
  <si>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</si>
  <si>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</si>
  <si>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</si>
  <si>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</si>
  <si>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</si>
  <si>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</si>
  <si>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</si>
  <si>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</si>
  <si>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</si>
  <si>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</si>
  <si>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</si>
  <si>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</si>
  <si>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</si>
  <si>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</si>
  <si>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</si>
  <si>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</si>
  <si>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</si>
  <si>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</si>
  <si>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</si>
  <si>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</si>
  <si>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</si>
  <si>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</si>
  <si>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</si>
  <si>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</si>
  <si>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</si>
  <si>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</si>
  <si>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</si>
  <si>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</si>
  <si>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</si>
  <si>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</si>
  <si>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</si>
  <si>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</si>
  <si>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</si>
  <si>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</si>
  <si>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</si>
  <si>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</si>
  <si>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</si>
  <si>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</si>
  <si>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</si>
  <si>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</si>
  <si>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</si>
  <si>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</si>
  <si>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</si>
  <si>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</si>
  <si>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</si>
  <si>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</si>
  <si>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</si>
  <si>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</si>
  <si>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</si>
  <si>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</si>
  <si>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</si>
  <si>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</si>
  <si>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</si>
  <si>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</si>
  <si>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</si>
  <si>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</si>
  <si>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</si>
  <si>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</si>
  <si>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</si>
  <si>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</si>
  <si>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</si>
  <si>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</si>
  <si>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</si>
  <si>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</si>
  <si>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</si>
  <si>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</si>
  <si>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</si>
  <si>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</si>
  <si>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</si>
  <si>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</si>
  <si>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</si>
  <si>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</si>
  <si>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</si>
  <si>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</si>
  <si>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</si>
  <si>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</si>
  <si>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</si>
  <si>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</si>
  <si>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</si>
  <si>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</si>
  <si>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</si>
  <si>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</si>
  <si>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</si>
  <si>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</si>
  <si>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</si>
  <si>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</si>
  <si>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</si>
  <si>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</si>
  <si>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</si>
  <si>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</si>
  <si>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</si>
  <si>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</si>
  <si>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</si>
  <si>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</si>
  <si>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</si>
  <si>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</si>
  <si>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</si>
  <si>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</si>
  <si>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</si>
  <si>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</si>
  <si>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</si>
  <si>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</si>
  <si>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</si>
  <si>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</si>
  <si>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</si>
  <si>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</si>
  <si>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</si>
  <si>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</si>
  <si>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</si>
  <si>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</si>
  <si>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</si>
  <si>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</si>
  <si>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</si>
  <si>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</si>
  <si>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</si>
  <si>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</si>
  <si>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</si>
  <si>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</si>
  <si>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</si>
  <si>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</si>
  <si>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</si>
  <si>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</si>
  <si>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</si>
  <si>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</si>
  <si>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</si>
  <si>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</si>
  <si>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</si>
  <si>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</si>
  <si>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</si>
  <si>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</si>
  <si>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</si>
  <si>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</si>
  <si>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</si>
  <si>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</si>
  <si>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</si>
  <si>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</si>
  <si>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</si>
  <si>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</si>
  <si>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</si>
  <si>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</si>
  <si>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</si>
  <si>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</si>
  <si>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</si>
  <si>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</si>
  <si>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</si>
  <si>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</si>
  <si>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</si>
  <si>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</si>
  <si>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</si>
  <si>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</si>
  <si>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</si>
  <si>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</si>
  <si>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</si>
  <si>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</si>
  <si>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</si>
  <si>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</si>
  <si>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</si>
  <si>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</si>
  <si>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</si>
  <si>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</si>
  <si>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</si>
  <si>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</si>
  <si>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</si>
  <si>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</si>
  <si>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</si>
  <si>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</si>
  <si>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</si>
  <si>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</si>
  <si>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</si>
  <si>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</si>
  <si>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</si>
  <si>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</si>
  <si>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</si>
  <si>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</si>
  <si>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</si>
  <si>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</si>
  <si>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</si>
  <si>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</si>
  <si>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</si>
  <si>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</si>
  <si>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</si>
  <si>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</si>
  <si>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</si>
  <si>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</si>
  <si>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</si>
  <si>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</si>
  <si>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</si>
  <si>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</si>
  <si>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</si>
  <si>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</si>
  <si>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</si>
  <si>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</si>
  <si>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</si>
  <si>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</si>
  <si>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</si>
  <si>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</si>
  <si>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</si>
  <si>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</si>
  <si>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</si>
  <si>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</si>
  <si>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</si>
  <si>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</si>
  <si>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</si>
  <si>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</si>
  <si>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</si>
  <si>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</si>
  <si>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</si>
  <si>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</si>
  <si>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</si>
  <si>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</si>
  <si>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</si>
  <si>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</si>
  <si>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</si>
  <si>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</si>
  <si>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</si>
  <si>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</si>
  <si>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</si>
  <si>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</si>
  <si>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</si>
  <si>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</si>
  <si>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</si>
  <si>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</si>
  <si>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</si>
  <si>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</si>
  <si>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</si>
  <si>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</si>
  <si>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</si>
  <si>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</si>
  <si>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</si>
  <si>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</si>
  <si>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</si>
  <si>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</si>
  <si>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</si>
  <si>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</si>
  <si>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</si>
  <si>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</si>
  <si>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</si>
  <si>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</si>
  <si>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</si>
  <si>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</si>
  <si>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</si>
  <si>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</si>
  <si>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</si>
  <si>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</si>
  <si>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</si>
  <si>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</si>
  <si>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</si>
  <si>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</si>
  <si>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</si>
  <si>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</si>
  <si>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</si>
  <si>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</si>
  <si>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</si>
  <si>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</si>
  <si>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</si>
  <si>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</si>
  <si>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</si>
  <si>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</si>
  <si>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</si>
  <si>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</si>
  <si>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</si>
  <si>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</si>
  <si>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</si>
  <si>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</si>
  <si>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</si>
  <si>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</si>
  <si>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</si>
  <si>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</si>
  <si>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</si>
  <si>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</si>
  <si>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</si>
  <si>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</si>
  <si>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</si>
  <si>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</si>
  <si>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</si>
  <si>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</si>
  <si>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</si>
  <si>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</si>
  <si>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</si>
  <si>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</si>
  <si>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</si>
  <si>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</si>
  <si>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</si>
  <si>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</si>
  <si>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</si>
  <si>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</si>
  <si>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</si>
  <si>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</si>
  <si>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</si>
  <si>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</si>
  <si>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</si>
  <si>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</si>
  <si>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</si>
  <si>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</si>
  <si>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</si>
  <si>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</si>
  <si>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</si>
  <si>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</si>
  <si>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</si>
  <si>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</si>
  <si>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</si>
  <si>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</si>
  <si>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</si>
  <si>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</si>
  <si>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</si>
  <si>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</si>
  <si>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</si>
  <si>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</si>
  <si>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</si>
  <si>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</si>
  <si>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</si>
  <si>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</si>
  <si>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</si>
  <si>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</si>
  <si>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</si>
  <si>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</si>
  <si>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</si>
  <si>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</si>
  <si>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</si>
  <si>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</si>
  <si>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</si>
  <si>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</si>
  <si>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</si>
  <si>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</si>
  <si>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</si>
  <si>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</si>
  <si>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</si>
  <si>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</si>
  <si>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</si>
  <si>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</si>
  <si>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</si>
  <si>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</si>
  <si>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</si>
  <si>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</si>
  <si>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</si>
  <si>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</si>
  <si>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</si>
  <si>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</si>
  <si>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</si>
  <si>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</si>
  <si>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</si>
  <si>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</si>
  <si>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</si>
  <si>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</si>
  <si>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</si>
  <si>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</si>
  <si>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</si>
  <si>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</si>
  <si>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</si>
  <si>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</si>
  <si>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</si>
  <si>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</si>
  <si>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</si>
  <si>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</si>
  <si>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</si>
  <si>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</si>
  <si>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</si>
  <si>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</si>
  <si>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</si>
  <si>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</si>
  <si>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</si>
  <si>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</si>
  <si>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</si>
  <si>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</si>
  <si>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</si>
  <si>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</si>
  <si>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</si>
  <si>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</si>
  <si>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</si>
  <si>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</si>
  <si>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</si>
  <si>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</si>
  <si>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</si>
  <si>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</si>
  <si>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</si>
  <si>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</si>
  <si>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</si>
  <si>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</si>
  <si>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</si>
  <si>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</si>
  <si>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</si>
  <si>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</si>
  <si>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</si>
  <si>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</si>
  <si>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</si>
  <si>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</si>
  <si>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</si>
  <si>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</si>
  <si>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</si>
  <si>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</si>
  <si>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</si>
  <si>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</si>
  <si>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</si>
  <si>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</si>
  <si>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</si>
  <si>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</si>
  <si>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</si>
  <si>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</si>
  <si>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</si>
  <si>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</si>
  <si>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</si>
  <si>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</si>
  <si>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</si>
  <si>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</si>
  <si>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</si>
  <si>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</si>
  <si>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</si>
  <si>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</si>
  <si>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</si>
  <si>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</si>
  <si>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</si>
  <si>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</si>
  <si>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</si>
  <si>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</si>
  <si>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</si>
  <si>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</si>
  <si>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</si>
  <si>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</si>
  <si>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</si>
  <si>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</si>
  <si>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</si>
  <si>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</si>
  <si>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</si>
  <si>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</si>
  <si>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</si>
  <si>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</si>
  <si>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</si>
  <si>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</si>
  <si>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</si>
  <si>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</si>
  <si>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</si>
  <si>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</si>
  <si>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</si>
  <si>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</si>
  <si>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</si>
  <si>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</si>
  <si>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</si>
  <si>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</si>
  <si>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</si>
  <si>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</si>
  <si>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</si>
  <si>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</si>
  <si>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</si>
  <si>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</si>
  <si>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</si>
  <si>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</si>
  <si>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</si>
  <si>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</si>
  <si>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</si>
  <si>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</si>
  <si>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</si>
  <si>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</si>
  <si>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</si>
  <si>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</si>
  <si>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</si>
  <si>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</si>
  <si>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</si>
  <si>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</si>
  <si>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</si>
  <si>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</si>
  <si>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</si>
  <si>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</si>
  <si>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</si>
  <si>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</si>
  <si>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</si>
  <si>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</si>
  <si>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</si>
  <si>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</si>
  <si>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</si>
  <si>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</si>
  <si>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</si>
  <si>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</si>
  <si>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</si>
  <si>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</si>
  <si>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</si>
  <si>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</si>
  <si>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</si>
  <si>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</si>
  <si>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</si>
  <si>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</si>
  <si>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</si>
  <si>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</si>
  <si>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</si>
  <si>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</si>
  <si>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</si>
  <si>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</si>
  <si>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</si>
  <si>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</si>
  <si>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</si>
  <si>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</si>
  <si>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</si>
  <si>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</si>
  <si>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</si>
  <si>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</si>
  <si>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</si>
  <si>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</si>
  <si>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</si>
  <si>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</si>
  <si>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</si>
  <si>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</si>
  <si>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</si>
  <si>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</si>
  <si>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</si>
  <si>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</si>
  <si>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</si>
  <si>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</si>
  <si>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</si>
  <si>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</si>
  <si>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</si>
  <si>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</si>
  <si>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</si>
  <si>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</si>
  <si>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</si>
  <si>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</si>
  <si>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</si>
  <si>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</si>
  <si>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</si>
  <si>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</si>
  <si>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</si>
  <si>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</si>
  <si>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</si>
  <si>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</si>
  <si>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</si>
  <si>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</si>
  <si>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</si>
  <si>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</si>
  <si>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</si>
  <si>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</si>
  <si>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</si>
  <si>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</si>
  <si>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</si>
  <si>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</si>
  <si>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</si>
  <si>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</si>
  <si>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</si>
  <si>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</si>
  <si>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</si>
  <si>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</si>
  <si>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</si>
  <si>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</si>
  <si>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</si>
  <si>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</si>
  <si>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</si>
  <si>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</si>
  <si>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</si>
  <si>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</si>
  <si>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</si>
  <si>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</si>
  <si>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</si>
  <si>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</si>
  <si>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</si>
  <si>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</si>
  <si>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</si>
  <si>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</si>
  <si>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</si>
  <si>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</si>
  <si>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</si>
  <si>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</si>
  <si>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</si>
  <si>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</si>
  <si>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</si>
  <si>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</si>
  <si>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</si>
  <si>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</si>
  <si>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</si>
  <si>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</si>
  <si>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</si>
  <si>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</si>
  <si>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</si>
  <si>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</si>
  <si>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</si>
  <si>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</si>
  <si>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</si>
  <si>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</si>
  <si>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</si>
  <si>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</si>
  <si>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</si>
  <si>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</si>
  <si>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</si>
  <si>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</si>
  <si>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</si>
  <si>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</si>
  <si>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</si>
  <si>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</si>
  <si>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</si>
  <si>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</si>
  <si>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</si>
  <si>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</si>
  <si>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</si>
  <si>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</si>
  <si>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</si>
  <si>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</si>
  <si>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</si>
  <si>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</si>
  <si>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</si>
  <si>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</si>
  <si>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</si>
  <si>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</si>
  <si>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</si>
  <si>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</si>
  <si>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</si>
  <si>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</si>
  <si>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</si>
  <si>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</si>
  <si>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</si>
  <si>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</si>
  <si>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</si>
  <si>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</si>
  <si>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</si>
  <si>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</si>
  <si>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</si>
  <si>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</si>
  <si>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</si>
  <si>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</si>
  <si>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</si>
  <si>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</si>
  <si>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</si>
  <si>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</si>
  <si>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</si>
  <si>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</si>
  <si>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</si>
  <si>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</si>
  <si>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</si>
  <si>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</si>
  <si>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</si>
  <si>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</si>
  <si>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</si>
  <si>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</si>
  <si>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</si>
  <si>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</si>
  <si>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</si>
  <si>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</si>
  <si>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</si>
  <si>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</si>
  <si>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</si>
  <si>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</si>
  <si>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</si>
  <si>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</si>
  <si>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</si>
  <si>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</si>
  <si>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</si>
  <si>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</si>
  <si>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</si>
  <si>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</si>
  <si>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</si>
  <si>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</si>
  <si>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</si>
  <si>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</si>
  <si>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</si>
  <si>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</si>
  <si>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</si>
  <si>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</si>
  <si>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</si>
  <si>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</si>
  <si>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</si>
  <si>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</si>
  <si>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</si>
  <si>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</si>
  <si>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</si>
  <si>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</si>
  <si>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</si>
  <si>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</si>
  <si>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</si>
  <si>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</si>
  <si>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</si>
  <si>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</si>
  <si>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</si>
  <si>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</si>
  <si>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</si>
  <si>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</si>
  <si>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</si>
  <si>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</si>
  <si>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</si>
  <si>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</si>
  <si>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</si>
  <si>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</si>
  <si>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</si>
  <si>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</si>
  <si>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</si>
  <si>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</si>
  <si>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</si>
  <si>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</si>
  <si>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</si>
  <si>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</si>
  <si>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</si>
  <si>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</si>
  <si>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</si>
  <si>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</si>
  <si>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</si>
  <si>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</si>
  <si>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</si>
  <si>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</si>
  <si>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</si>
  <si>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</si>
  <si>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</si>
  <si>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</si>
  <si>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</si>
  <si>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</si>
  <si>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</si>
  <si>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</si>
  <si>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</si>
  <si>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</si>
  <si>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</si>
  <si>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</si>
  <si>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</si>
  <si>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</si>
  <si>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</si>
  <si>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</si>
  <si>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</si>
  <si>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</si>
  <si>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</si>
  <si>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</si>
  <si>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</si>
  <si>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</si>
  <si>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</si>
  <si>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</si>
  <si>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</si>
  <si>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</si>
  <si>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</si>
  <si>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</si>
  <si>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</si>
  <si>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</si>
  <si>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</si>
  <si>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</si>
  <si>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</si>
  <si>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</si>
  <si>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</si>
  <si>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</si>
  <si>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</si>
  <si>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</si>
  <si>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</si>
  <si>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</si>
  <si>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</si>
  <si>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</si>
  <si>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</si>
  <si>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</si>
  <si>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</si>
  <si>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</si>
  <si>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</si>
  <si>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</si>
  <si>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</si>
  <si>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</si>
  <si>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</si>
  <si>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</si>
  <si>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</si>
  <si>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</si>
  <si>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</si>
  <si>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</si>
  <si>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</si>
  <si>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</si>
  <si>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</si>
  <si>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</si>
  <si>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</si>
  <si>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</si>
  <si>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</si>
  <si>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</si>
  <si>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</si>
  <si>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</si>
  <si>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</si>
  <si>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</si>
  <si>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</si>
  <si>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</si>
  <si>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</si>
  <si>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</si>
  <si>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</si>
  <si>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</si>
  <si>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</si>
  <si>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</si>
  <si>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</si>
  <si>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</si>
  <si>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</si>
  <si>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</si>
  <si>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</si>
  <si>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</si>
  <si>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</si>
  <si>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</si>
  <si>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</si>
  <si>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</si>
  <si>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</si>
  <si>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</si>
  <si>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</si>
  <si>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</si>
  <si>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</si>
  <si>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</si>
  <si>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</si>
  <si>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</si>
  <si>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</si>
  <si>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</si>
  <si>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</si>
  <si>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</si>
  <si>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</si>
  <si>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</si>
  <si>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</si>
  <si>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</si>
  <si>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</si>
  <si>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</si>
  <si>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</si>
  <si>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</si>
  <si>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</si>
  <si>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</si>
  <si>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</si>
  <si>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</si>
  <si>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</si>
  <si>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</si>
  <si>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</si>
  <si>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</si>
  <si>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</si>
  <si>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</si>
  <si>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</si>
  <si>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</si>
  <si>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</si>
  <si>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</si>
  <si>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</si>
  <si>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</si>
  <si>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</si>
  <si>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</si>
  <si>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</si>
  <si>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</si>
  <si>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</si>
  <si>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</si>
  <si>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</si>
  <si>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</si>
  <si>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</si>
  <si>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</si>
  <si>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</si>
  <si>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</si>
  <si>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</si>
  <si>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</si>
  <si>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</si>
  <si>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</si>
  <si>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</si>
  <si>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</si>
  <si>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</si>
  <si>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</si>
  <si>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</si>
  <si>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</si>
  <si>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</si>
  <si>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</si>
  <si>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</si>
  <si>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</si>
  <si>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</si>
  <si>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</si>
  <si>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</si>
  <si>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</si>
  <si>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</si>
  <si>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</si>
  <si>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</si>
  <si>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</si>
  <si>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</si>
  <si>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</si>
  <si>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</si>
  <si>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</si>
  <si>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</si>
  <si>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</si>
  <si>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</si>
  <si>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</si>
  <si>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</si>
  <si>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</si>
  <si>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</si>
  <si>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</si>
  <si>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</si>
  <si>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</si>
  <si>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</si>
  <si>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</si>
  <si>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</si>
  <si>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</si>
  <si>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</si>
  <si>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</si>
  <si>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</si>
  <si>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</si>
  <si>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</si>
  <si>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</si>
  <si>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</si>
  <si>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</si>
  <si>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</si>
  <si>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</si>
  <si>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</si>
  <si>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</si>
  <si>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</si>
  <si>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</si>
  <si>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</si>
  <si>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</si>
  <si>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</si>
  <si>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</si>
  <si>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</si>
  <si>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</si>
  <si>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</si>
  <si>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</si>
  <si>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</si>
  <si>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</si>
  <si>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</si>
  <si>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</si>
  <si>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</si>
  <si>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</si>
  <si>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</si>
  <si>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</si>
  <si>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</si>
  <si>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</si>
  <si>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</si>
  <si>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</si>
  <si>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</si>
  <si>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</si>
  <si>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</si>
  <si>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</si>
  <si>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</si>
  <si>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</si>
  <si>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</si>
  <si>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</si>
  <si>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</si>
  <si>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</si>
  <si>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</si>
  <si>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</si>
  <si>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</si>
  <si>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</si>
  <si>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</si>
  <si>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</si>
  <si>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</si>
  <si>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</si>
  <si>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</si>
  <si>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</si>
  <si>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</si>
  <si>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</si>
  <si>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</si>
  <si>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</si>
  <si>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</si>
  <si>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</si>
  <si>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</si>
  <si>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</si>
  <si>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</si>
  <si>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</si>
  <si>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</si>
  <si>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</si>
  <si>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</si>
  <si>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</si>
  <si>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</si>
  <si>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</si>
  <si>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</si>
  <si>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</si>
  <si>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</si>
  <si>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</si>
  <si>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</si>
  <si>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</si>
  <si>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</si>
  <si>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</si>
  <si>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</si>
  <si>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</si>
  <si>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</si>
  <si>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</si>
  <si>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</si>
  <si>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</si>
  <si>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</si>
  <si>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</si>
  <si>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</si>
  <si>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</si>
  <si>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</si>
  <si>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</si>
  <si>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</si>
  <si>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</si>
  <si>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</si>
  <si>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</si>
  <si>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</si>
  <si>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</si>
  <si>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</si>
  <si>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</si>
  <si>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</si>
  <si>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</si>
  <si>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</si>
  <si>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</si>
  <si>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</si>
  <si>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</si>
  <si>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</si>
  <si>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</si>
  <si>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</si>
  <si>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</si>
  <si>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</si>
  <si>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</si>
  <si>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</si>
  <si>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</si>
  <si>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</si>
  <si>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</si>
  <si>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</si>
  <si>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</si>
  <si>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</si>
  <si>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</si>
  <si>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</si>
  <si>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</si>
  <si>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</si>
  <si>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</si>
  <si>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</si>
  <si>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</si>
  <si>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</si>
  <si>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</si>
  <si>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</si>
  <si>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</si>
  <si>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</si>
  <si>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</si>
  <si>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</si>
  <si>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</si>
  <si>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</si>
  <si>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</si>
  <si>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</si>
  <si>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</si>
  <si>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</si>
  <si>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</si>
  <si>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</si>
  <si>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</si>
  <si>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</si>
  <si>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</si>
  <si>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</si>
  <si>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</si>
  <si>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</si>
  <si>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</si>
  <si>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</si>
  <si>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</si>
  <si>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</si>
  <si>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</si>
  <si>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</si>
  <si>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</si>
  <si>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</si>
  <si>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</si>
  <si>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</si>
  <si>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</si>
  <si>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</si>
  <si>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</si>
  <si>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</si>
  <si>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</si>
  <si>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</si>
  <si>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</si>
  <si>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</si>
  <si>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</si>
  <si>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</si>
  <si>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</si>
  <si>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</si>
  <si>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</si>
  <si>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</si>
  <si>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</si>
  <si>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</si>
  <si>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</si>
  <si>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</si>
  <si>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</si>
  <si>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</si>
  <si>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</si>
  <si>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</si>
  <si>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</si>
  <si>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</si>
  <si>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</si>
  <si>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</si>
  <si>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</si>
  <si>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</si>
  <si>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</si>
  <si>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</si>
  <si>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</si>
  <si>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</si>
  <si>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</si>
  <si>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</si>
  <si>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</si>
  <si>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</si>
  <si>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</si>
  <si>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</si>
  <si>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</si>
  <si>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</si>
  <si>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</si>
  <si>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</si>
  <si>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</si>
  <si>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</si>
  <si>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</si>
  <si>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</si>
  <si>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</si>
  <si>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</si>
  <si>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</si>
  <si>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</si>
  <si>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</si>
  <si>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</si>
  <si>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</si>
  <si>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</si>
  <si>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</si>
  <si>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</si>
  <si>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</si>
  <si>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</si>
  <si>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</si>
  <si>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</si>
  <si>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</si>
  <si>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</si>
  <si>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</si>
  <si>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</si>
  <si>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</si>
  <si>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</si>
  <si>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</si>
  <si>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</si>
  <si>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</si>
  <si>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</si>
  <si>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</si>
  <si>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</si>
  <si>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</si>
  <si>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</si>
  <si>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</si>
  <si>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</si>
  <si>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</si>
  <si>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</si>
  <si>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</si>
  <si>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</si>
  <si>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</si>
  <si>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</si>
  <si>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</si>
  <si>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</si>
  <si>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</si>
  <si>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</si>
  <si>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</si>
  <si>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</si>
  <si>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</si>
  <si>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</si>
  <si>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</si>
  <si>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</si>
  <si>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</si>
  <si>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</si>
  <si>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</si>
  <si>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</si>
  <si>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</si>
  <si>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</si>
  <si>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</si>
  <si>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</si>
  <si>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</si>
  <si>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</si>
  <si>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</si>
  <si>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</si>
  <si>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</si>
  <si>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</si>
  <si>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</si>
  <si>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</si>
  <si>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</si>
  <si>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</si>
  <si>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</si>
  <si>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</si>
  <si>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</si>
  <si>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</si>
  <si>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</si>
  <si>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</si>
  <si>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</si>
  <si>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</si>
  <si>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</si>
  <si>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</si>
  <si>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</si>
  <si>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</si>
  <si>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</si>
  <si>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</si>
  <si>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</si>
  <si>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</si>
  <si>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</si>
  <si>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</si>
  <si>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</si>
  <si>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</si>
  <si>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</si>
  <si>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</si>
  <si>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</si>
  <si>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</si>
  <si>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</si>
  <si>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</si>
  <si>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</si>
  <si>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</si>
  <si>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</si>
  <si>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</si>
  <si>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</si>
  <si>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</si>
  <si>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</si>
  <si>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</si>
  <si>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</si>
  <si>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</si>
  <si>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</si>
  <si>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</si>
  <si>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</si>
  <si>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</si>
  <si>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</si>
  <si>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</si>
  <si>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</si>
  <si>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</si>
  <si>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</si>
  <si>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</si>
  <si>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</si>
  <si>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</si>
  <si>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</si>
  <si>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</si>
  <si>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</si>
  <si>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</si>
  <si>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</si>
  <si>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</si>
  <si>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</si>
  <si>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</si>
  <si>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</si>
  <si>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</si>
  <si>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</si>
  <si>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</si>
  <si>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</si>
  <si>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</si>
  <si>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</si>
  <si>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</si>
  <si>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</si>
  <si>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</si>
  <si>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</si>
  <si>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</si>
  <si>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</si>
  <si>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</si>
  <si>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</si>
  <si>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</si>
  <si>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</si>
  <si>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</si>
  <si>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</si>
  <si>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</si>
  <si>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</si>
  <si>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</si>
  <si>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</si>
  <si>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</si>
  <si>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</si>
  <si>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</si>
  <si>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</si>
  <si>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</si>
  <si>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</si>
  <si>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</si>
  <si>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</si>
  <si>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</si>
  <si>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</si>
  <si>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</si>
  <si>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</si>
  <si>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</si>
  <si>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</si>
  <si>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</si>
  <si>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</si>
  <si>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</si>
  <si>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</si>
  <si>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</si>
  <si>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</si>
  <si>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</si>
  <si>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</si>
  <si>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</si>
  <si>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</si>
  <si>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</si>
  <si>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</si>
  <si>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</si>
  <si>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</si>
  <si>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</si>
  <si>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</si>
  <si>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</si>
  <si>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</si>
  <si>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</si>
  <si>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</si>
  <si>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</si>
  <si>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</si>
  <si>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</si>
  <si>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</si>
  <si>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</si>
  <si>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</si>
  <si>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</si>
  <si>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</si>
  <si>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</si>
  <si>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</si>
  <si>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</si>
  <si>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</si>
  <si>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</si>
  <si>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</si>
  <si>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</si>
  <si>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</si>
  <si>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</si>
  <si>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</si>
  <si>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</si>
  <si>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</si>
  <si>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</si>
  <si>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</si>
  <si>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</si>
  <si>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</si>
  <si>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</si>
  <si>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</si>
  <si>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</si>
  <si>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</si>
  <si>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</si>
  <si>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</si>
  <si>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</si>
  <si>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</si>
  <si>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</si>
  <si>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</si>
  <si>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</si>
  <si>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</si>
  <si>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</si>
  <si>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</si>
  <si>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</si>
  <si>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</si>
  <si>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</si>
  <si>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</si>
  <si>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</si>
  <si>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</si>
  <si>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</si>
  <si>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</si>
  <si>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</si>
  <si>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</si>
  <si>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</si>
  <si>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</si>
  <si>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</si>
  <si>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</si>
  <si>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</si>
  <si>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</si>
  <si>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</si>
  <si>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</si>
  <si>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</si>
  <si>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</si>
  <si>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</si>
  <si>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</si>
  <si>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</si>
  <si>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</si>
  <si>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</si>
  <si>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</si>
  <si>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</si>
  <si>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</si>
  <si>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</si>
  <si>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</si>
  <si>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</si>
  <si>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</si>
  <si>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</si>
  <si>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</si>
  <si>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</si>
  <si>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</si>
  <si>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</si>
  <si>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</si>
  <si>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</si>
  <si>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</si>
  <si>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</si>
  <si>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</si>
  <si>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</si>
  <si>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</si>
  <si>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</si>
  <si>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</si>
  <si>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</si>
  <si>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</si>
  <si>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</si>
  <si>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</si>
  <si>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</si>
  <si>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</si>
  <si>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</si>
  <si>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</si>
  <si>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</si>
  <si>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</si>
  <si>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</si>
  <si>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</si>
  <si>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</si>
  <si>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</si>
  <si>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</si>
  <si>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</si>
  <si>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</si>
  <si>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</si>
  <si>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</si>
  <si>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</si>
  <si>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</si>
  <si>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</si>
  <si>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</si>
  <si>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</si>
  <si>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</si>
  <si>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</si>
  <si>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</si>
  <si>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</si>
  <si>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</si>
  <si>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</si>
  <si>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</si>
  <si>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</si>
  <si>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</si>
  <si>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</si>
  <si>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</si>
  <si>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</si>
  <si>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</si>
  <si>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</si>
  <si>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</si>
  <si>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</si>
  <si>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</si>
  <si>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</si>
  <si>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</si>
  <si>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</si>
  <si>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</si>
  <si>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</si>
  <si>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</si>
  <si>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</si>
  <si>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</si>
  <si>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</si>
  <si>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</si>
  <si>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</si>
  <si>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</si>
  <si>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</si>
  <si>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</si>
  <si>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</si>
  <si>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</si>
  <si>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</si>
  <si>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</si>
  <si>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</si>
  <si>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</si>
  <si>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</si>
  <si>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</si>
  <si>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</si>
  <si>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</si>
  <si>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</si>
  <si>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</si>
  <si>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</si>
  <si>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</si>
  <si>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</si>
  <si>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</si>
  <si>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</si>
  <si>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</si>
  <si>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</si>
  <si>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</si>
  <si>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</si>
  <si>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</si>
  <si>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</si>
  <si>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</si>
  <si>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</si>
  <si>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</si>
  <si>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</si>
  <si>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</si>
  <si>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</si>
  <si>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</si>
  <si>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</si>
  <si>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</si>
  <si>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</si>
  <si>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</si>
  <si>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</si>
  <si>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</si>
  <si>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</si>
  <si>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</si>
  <si>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</si>
  <si>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</si>
  <si>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</si>
  <si>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</si>
  <si>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</si>
  <si>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</si>
  <si>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</si>
  <si>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</si>
  <si>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</si>
  <si>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</si>
  <si>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</si>
  <si>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</si>
  <si>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</si>
  <si>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</si>
  <si>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</si>
  <si>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</si>
  <si>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</si>
  <si>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</si>
  <si>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</si>
  <si>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</si>
  <si>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</si>
  <si>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</si>
  <si>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</si>
  <si>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</si>
  <si>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</si>
  <si>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</si>
  <si>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</si>
  <si>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</si>
  <si>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</si>
  <si>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</si>
  <si>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</si>
  <si>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</si>
  <si>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</si>
  <si>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</si>
  <si>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</si>
  <si>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</si>
  <si>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</si>
  <si>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</si>
  <si>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</si>
  <si>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</si>
  <si>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</si>
  <si>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</si>
  <si>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</si>
  <si>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</si>
  <si>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</si>
  <si>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</si>
  <si>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</si>
  <si>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</si>
  <si>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</si>
  <si>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</si>
  <si>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</si>
  <si>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</si>
  <si>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</si>
  <si>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</si>
  <si>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</si>
  <si>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</si>
  <si>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</si>
  <si>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</si>
  <si>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</si>
  <si>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</si>
  <si>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</si>
  <si>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</si>
  <si>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</si>
  <si>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</si>
  <si>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</si>
  <si>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</si>
  <si>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</si>
  <si>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</si>
  <si>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</si>
  <si>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</si>
  <si>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</si>
  <si>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</si>
  <si>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</si>
  <si>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</si>
  <si>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</si>
  <si>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</si>
  <si>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</si>
  <si>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</si>
  <si>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</si>
  <si>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</si>
  <si>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</si>
  <si>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</si>
  <si>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</si>
  <si>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</si>
  <si>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</si>
  <si>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</si>
  <si>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</si>
  <si>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</si>
  <si>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</si>
  <si>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</si>
  <si>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</si>
  <si>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</si>
  <si>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</si>
  <si>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</si>
  <si>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</si>
  <si>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</si>
  <si>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</si>
  <si>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</si>
  <si>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</si>
  <si>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</si>
  <si>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</si>
  <si>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</si>
  <si>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</si>
  <si>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</si>
  <si>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</si>
  <si>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</si>
  <si>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</si>
  <si>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</si>
  <si>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</si>
  <si>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</si>
  <si>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</si>
  <si>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</si>
  <si>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</si>
  <si>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</si>
  <si>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</si>
  <si>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</si>
  <si>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</si>
  <si>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</si>
  <si>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</si>
  <si>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</si>
  <si>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</si>
  <si>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</si>
  <si>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</si>
  <si>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</si>
  <si>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</si>
  <si>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</si>
  <si>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</si>
  <si>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</si>
  <si>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</si>
  <si>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</si>
  <si>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</si>
  <si>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</si>
  <si>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</si>
  <si>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</si>
  <si>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</si>
  <si>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</si>
  <si>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</si>
  <si>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</si>
  <si>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</si>
  <si>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</si>
  <si>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</si>
  <si>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</si>
  <si>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</si>
  <si>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</si>
  <si>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</si>
  <si>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</si>
  <si>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</si>
  <si>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</si>
  <si>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</si>
  <si>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</si>
  <si>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</si>
  <si>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</si>
  <si>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</si>
  <si>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</si>
  <si>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</si>
  <si>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</si>
  <si>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</si>
  <si>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</si>
  <si>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</si>
  <si>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</si>
  <si>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</si>
  <si>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</si>
  <si>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</si>
  <si>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</si>
  <si>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</si>
  <si>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</si>
  <si>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</si>
  <si>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</si>
  <si>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</si>
  <si>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</si>
  <si>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</si>
  <si>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</si>
  <si>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</si>
  <si>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</si>
  <si>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</si>
  <si>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</si>
  <si>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</si>
  <si>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</si>
  <si>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</si>
  <si>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</si>
  <si>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</si>
  <si>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</si>
  <si>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</si>
  <si>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</si>
  <si>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</si>
  <si>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</si>
  <si>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</si>
  <si>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</si>
  <si>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</si>
  <si>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</si>
  <si>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</si>
  <si>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</si>
  <si>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</si>
  <si>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</si>
  <si>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</si>
  <si>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</si>
  <si>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</si>
  <si>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</si>
  <si>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</si>
  <si>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</si>
  <si>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</si>
  <si>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</si>
  <si>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</si>
  <si>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</si>
  <si>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</si>
  <si>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</si>
  <si>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</si>
  <si>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</si>
  <si>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</si>
  <si>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</si>
  <si>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</si>
  <si>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</si>
  <si>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</si>
  <si>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</si>
  <si>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</si>
  <si>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</si>
  <si>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</si>
  <si>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</si>
  <si>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</si>
  <si>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</si>
  <si>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</si>
  <si>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</si>
  <si>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</si>
  <si>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</si>
  <si>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</si>
  <si>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</si>
  <si>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</si>
  <si>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</si>
  <si>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</si>
  <si>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</si>
  <si>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</si>
  <si>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</si>
  <si>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</si>
  <si>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</si>
  <si>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</si>
  <si>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</si>
  <si>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</si>
  <si>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</si>
  <si>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</si>
  <si>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</si>
  <si>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</si>
  <si>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</si>
  <si>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</si>
  <si>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</si>
  <si>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</si>
  <si>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</si>
  <si>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</si>
  <si>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</si>
  <si>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</si>
  <si>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</si>
  <si>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</si>
  <si>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</si>
  <si>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</si>
  <si>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</si>
  <si>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</si>
  <si>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</si>
  <si>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</si>
  <si>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</si>
  <si>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</si>
  <si>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</si>
  <si>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</si>
  <si>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</si>
  <si>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</si>
  <si>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</si>
  <si>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</si>
  <si>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</si>
  <si>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</si>
  <si>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</si>
  <si>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</si>
  <si>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</si>
  <si>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</si>
  <si>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</si>
  <si>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</si>
  <si>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</si>
  <si>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</si>
  <si>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</si>
  <si>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</si>
  <si>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</si>
  <si>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</si>
  <si>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</si>
  <si>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</si>
  <si>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</si>
  <si>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</si>
  <si>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</si>
  <si>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</si>
  <si>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</si>
  <si>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</si>
  <si>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</si>
  <si>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</si>
  <si>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</si>
  <si>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</si>
  <si>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</si>
  <si>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</si>
  <si>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</si>
  <si>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</si>
  <si>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</si>
  <si>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</si>
  <si>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</si>
  <si>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</si>
  <si>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</si>
  <si>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</si>
  <si>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</si>
  <si>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</si>
  <si>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</si>
  <si>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</si>
  <si>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</si>
  <si>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</si>
  <si>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</si>
  <si>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</si>
  <si>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</si>
  <si>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</si>
  <si>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</si>
  <si>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</si>
  <si>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</si>
  <si>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</si>
  <si>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</si>
  <si>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</si>
  <si>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</si>
  <si>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</si>
  <si>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</si>
  <si>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</si>
  <si>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</si>
  <si>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</si>
  <si>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</si>
  <si>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</si>
  <si>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</si>
  <si>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</si>
  <si>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</si>
  <si>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</si>
  <si>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</si>
  <si>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</si>
  <si>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</si>
  <si>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</si>
  <si>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</si>
  <si>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</si>
  <si>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</si>
  <si>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</si>
  <si>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</si>
  <si>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</si>
  <si>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</si>
  <si>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</si>
  <si>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</si>
  <si>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</si>
  <si>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</si>
  <si>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</si>
  <si>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</si>
  <si>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</si>
  <si>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</si>
  <si>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</si>
  <si>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</si>
  <si>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</si>
  <si>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</si>
  <si>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</si>
  <si>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</si>
  <si>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</si>
  <si>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</si>
  <si>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</si>
  <si>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</si>
  <si>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</si>
  <si>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</si>
  <si>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</si>
  <si>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</si>
  <si>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</si>
  <si>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</si>
  <si>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</si>
  <si>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</si>
  <si>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</si>
  <si>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</si>
  <si>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</si>
  <si>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</si>
  <si>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</si>
  <si>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</si>
  <si>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</si>
  <si>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</si>
  <si>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</si>
  <si>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</si>
  <si>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</si>
  <si>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</si>
  <si>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</si>
  <si>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</si>
  <si>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</si>
  <si>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</si>
  <si>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</si>
  <si>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</si>
  <si>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</si>
  <si>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</si>
  <si>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</si>
  <si>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</si>
  <si>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</si>
  <si>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</si>
  <si>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</si>
  <si>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</si>
  <si>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</si>
  <si>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</si>
  <si>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</si>
  <si>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</si>
  <si>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</si>
  <si>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</si>
  <si>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</si>
  <si>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</si>
  <si>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</si>
  <si>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</si>
  <si>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</si>
  <si>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</si>
  <si>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</si>
  <si>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</si>
  <si>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</si>
  <si>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</si>
  <si>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</si>
  <si>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</si>
  <si>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</si>
  <si>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</si>
  <si>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</si>
  <si>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</si>
  <si>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</si>
  <si>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</si>
  <si>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</si>
  <si>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</si>
  <si>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</si>
  <si>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</si>
  <si>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</si>
  <si>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</si>
  <si>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</si>
  <si>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</si>
  <si>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</si>
  <si>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</si>
  <si>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</si>
  <si>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</si>
  <si>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</si>
  <si>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</si>
  <si>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</si>
  <si>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</si>
  <si>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</si>
  <si>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</si>
  <si>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</si>
  <si>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</si>
  <si>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</si>
  <si>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</si>
  <si>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</si>
  <si>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</si>
  <si>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</si>
  <si>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</si>
  <si>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</si>
  <si>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</si>
  <si>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</si>
  <si>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</si>
  <si>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</si>
  <si>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</si>
  <si>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</si>
  <si>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</si>
  <si>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</si>
  <si>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</si>
  <si>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</si>
  <si>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</si>
  <si>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</si>
  <si>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</si>
  <si>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</si>
  <si>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</si>
  <si>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</si>
  <si>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</si>
  <si>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</si>
  <si>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</si>
  <si>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</si>
  <si>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</si>
  <si>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</si>
  <si>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</si>
  <si>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</si>
  <si>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</si>
  <si>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</si>
  <si>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</si>
  <si>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</si>
  <si>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</si>
  <si>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</si>
  <si>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</si>
  <si>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</si>
  <si>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</si>
  <si>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</si>
  <si>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</si>
  <si>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</si>
  <si>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</si>
  <si>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</si>
  <si>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</si>
  <si>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</si>
  <si>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</si>
  <si>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</si>
  <si>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</si>
  <si>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</si>
  <si>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</si>
  <si>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</si>
  <si>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</si>
  <si>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</si>
  <si>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</si>
  <si>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</si>
  <si>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</si>
  <si>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</si>
  <si>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</si>
  <si>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</si>
  <si>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</si>
  <si>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</si>
  <si>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</si>
  <si>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</si>
  <si>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</si>
  <si>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</si>
  <si>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</si>
  <si>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</si>
  <si>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</si>
  <si>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</si>
  <si>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</si>
  <si>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</si>
  <si>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</si>
  <si>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</si>
  <si>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</si>
  <si>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</si>
  <si>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</si>
  <si>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</si>
  <si>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</si>
  <si>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</si>
  <si>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</si>
  <si>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</si>
  <si>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</si>
  <si>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</si>
  <si>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</si>
  <si>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</si>
  <si>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</si>
  <si>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</si>
  <si>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</si>
  <si>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</si>
  <si>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</si>
  <si>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</si>
  <si>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</si>
  <si>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</si>
  <si>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</si>
  <si>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</si>
  <si>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</si>
  <si>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</si>
  <si>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</si>
  <si>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</si>
  <si>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</si>
  <si>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</si>
  <si>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</si>
  <si>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</si>
  <si>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</si>
  <si>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</si>
  <si>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</si>
  <si>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</si>
  <si>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</si>
  <si>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</si>
  <si>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</si>
  <si>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</si>
  <si>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</si>
  <si>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</si>
  <si>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</si>
  <si>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</si>
  <si>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</si>
  <si>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</si>
  <si>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</si>
  <si>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</si>
  <si>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</si>
  <si>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</si>
  <si>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</si>
  <si>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</si>
  <si>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</si>
  <si>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</si>
  <si>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</si>
  <si>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</si>
  <si>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</si>
  <si>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</si>
  <si>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</si>
  <si>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</si>
  <si>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</si>
  <si>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</si>
  <si>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</si>
  <si>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</si>
  <si>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</si>
  <si>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</si>
  <si>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</si>
  <si>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</si>
  <si>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</si>
  <si>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</si>
  <si>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</si>
  <si>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</si>
  <si>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</si>
  <si>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</si>
  <si>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</si>
  <si>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</si>
  <si>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</si>
  <si>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</si>
  <si>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</si>
  <si>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</si>
  <si>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</si>
  <si>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</si>
  <si>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</si>
  <si>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</si>
  <si>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</si>
  <si>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</si>
  <si>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</si>
  <si>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</si>
  <si>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</si>
  <si>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</si>
  <si>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</si>
  <si>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</si>
  <si>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</si>
  <si>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</si>
  <si>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</si>
  <si>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</si>
  <si>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</si>
  <si>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</si>
  <si>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</si>
  <si>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</si>
  <si>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</si>
  <si>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</si>
  <si>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</si>
  <si>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</si>
  <si>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</si>
  <si>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</si>
  <si>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</si>
  <si>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</si>
  <si>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</si>
  <si>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</si>
  <si>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</si>
  <si>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</si>
  <si>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</si>
  <si>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</si>
  <si>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</si>
  <si>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</si>
  <si>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</si>
  <si>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</si>
  <si>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</si>
  <si>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</si>
  <si>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</si>
  <si>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</si>
  <si>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</si>
  <si>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</si>
  <si>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</si>
  <si>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</si>
  <si>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</si>
  <si>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</si>
  <si>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</si>
  <si>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</si>
  <si>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</si>
  <si>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</si>
  <si>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</si>
  <si>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</si>
  <si>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</si>
  <si>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</si>
  <si>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</si>
  <si>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</si>
  <si>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</si>
  <si>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</si>
  <si>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</si>
  <si>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</si>
  <si>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</si>
  <si>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</si>
  <si>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</si>
  <si>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</si>
  <si>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</si>
  <si>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</si>
  <si>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</si>
  <si>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</si>
  <si>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</si>
  <si>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</si>
  <si>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</si>
  <si>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</si>
  <si>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</si>
  <si>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</si>
  <si>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</si>
  <si>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</si>
  <si>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</si>
  <si>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</si>
  <si>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</si>
  <si>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</si>
  <si>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</si>
  <si>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</si>
  <si>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</si>
  <si>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</si>
  <si>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</si>
  <si>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</si>
  <si>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</si>
  <si>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</si>
  <si>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</si>
  <si>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</si>
  <si>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</si>
  <si>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</si>
  <si>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</si>
  <si>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</si>
  <si>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</si>
  <si>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</si>
  <si>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</si>
  <si>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</si>
  <si>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</si>
  <si>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</si>
  <si>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</si>
  <si>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</si>
  <si>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</si>
  <si>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</si>
  <si>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</si>
  <si>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</si>
  <si>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</si>
  <si>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</si>
  <si>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</si>
  <si>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</si>
  <si>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</si>
  <si>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</si>
  <si>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</si>
  <si>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</si>
  <si>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</si>
  <si>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</si>
  <si>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</si>
  <si>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</si>
  <si>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</si>
  <si>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</si>
  <si>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</si>
  <si>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</si>
  <si>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</si>
  <si>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</si>
  <si>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</si>
  <si>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</si>
  <si>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</si>
  <si>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</si>
  <si>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</si>
  <si>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</si>
  <si>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</si>
  <si>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</si>
  <si>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</si>
  <si>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</si>
  <si>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</si>
  <si>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</si>
  <si>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</si>
  <si>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</si>
  <si>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</si>
  <si>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</si>
  <si>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</si>
  <si>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</si>
  <si>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</si>
  <si>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</si>
  <si>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</si>
  <si>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</si>
  <si>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</si>
  <si>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</si>
  <si>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</si>
  <si>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</si>
  <si>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</si>
  <si>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</si>
  <si>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</si>
  <si>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</si>
  <si>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</si>
  <si>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</si>
  <si>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</si>
  <si>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</si>
  <si>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</si>
  <si>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</si>
  <si>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</si>
  <si>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</si>
  <si>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</si>
  <si>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</si>
  <si>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</si>
  <si>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</si>
  <si>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</si>
  <si>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</si>
  <si>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</si>
  <si>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</si>
  <si>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</si>
  <si>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</si>
  <si>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</si>
  <si>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</si>
  <si>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</si>
  <si>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</si>
  <si>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</si>
  <si>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</si>
  <si>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</si>
  <si>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</si>
  <si>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</si>
  <si>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</si>
  <si>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</si>
  <si>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</si>
  <si>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</si>
  <si>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</si>
  <si>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</si>
  <si>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</si>
  <si>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</si>
  <si>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</si>
  <si>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</si>
  <si>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</si>
  <si>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</si>
  <si>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</si>
  <si>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</si>
  <si>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</si>
  <si>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</si>
  <si>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</si>
  <si>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</si>
  <si>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</si>
  <si>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</si>
  <si>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</si>
  <si>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</si>
  <si>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</si>
  <si>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</si>
  <si>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</si>
  <si>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</si>
  <si>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</si>
  <si>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</si>
  <si>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</si>
  <si>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</si>
  <si>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</si>
  <si>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</si>
  <si>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</si>
  <si>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</si>
  <si>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</si>
  <si>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</si>
  <si>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</si>
  <si>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</si>
  <si>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</si>
  <si>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</si>
  <si>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</si>
  <si>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</si>
  <si>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</si>
  <si>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</si>
  <si>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</si>
  <si>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</si>
  <si>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</si>
  <si>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</si>
  <si>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</si>
  <si>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</si>
  <si>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</si>
  <si>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</si>
  <si>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</si>
  <si>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</si>
  <si>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</si>
  <si>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</si>
  <si>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</si>
  <si>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</si>
  <si>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</si>
  <si>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</si>
  <si>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</si>
  <si>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</si>
  <si>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</si>
  <si>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</si>
  <si>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</si>
  <si>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</si>
  <si>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</si>
  <si>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</si>
  <si>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</si>
  <si>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</si>
  <si>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</si>
  <si>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</si>
  <si>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</si>
  <si>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</si>
  <si>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</si>
  <si>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</si>
  <si>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</si>
  <si>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</si>
  <si>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</si>
  <si>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</si>
  <si>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</si>
  <si>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</si>
  <si>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</si>
  <si>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</si>
  <si>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</si>
  <si>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</si>
  <si>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</si>
  <si>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</si>
  <si>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</si>
  <si>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</si>
  <si>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</si>
  <si>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</si>
  <si>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</si>
  <si>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</si>
  <si>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</si>
  <si>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</si>
  <si>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</si>
  <si>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</si>
  <si>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</si>
  <si>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</si>
  <si>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</si>
  <si>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</si>
  <si>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</si>
  <si>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</si>
  <si>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</si>
  <si>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</si>
  <si>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</si>
  <si>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</si>
  <si>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</si>
  <si>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</si>
  <si>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</si>
  <si>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</si>
  <si>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</si>
  <si>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</si>
  <si>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</si>
  <si>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</si>
  <si>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</si>
  <si>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</si>
  <si>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</si>
  <si>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</si>
  <si>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</si>
  <si>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</si>
  <si>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</si>
  <si>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</si>
  <si>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</si>
  <si>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</si>
  <si>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</si>
  <si>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</si>
  <si>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</si>
  <si>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</si>
  <si>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</si>
  <si>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</si>
  <si>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</si>
  <si>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</si>
  <si>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</si>
  <si>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</si>
  <si>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</si>
  <si>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</si>
  <si>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</si>
  <si>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</si>
  <si>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</si>
  <si>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</si>
  <si>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</si>
  <si>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</si>
  <si>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</si>
  <si>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</si>
  <si>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</si>
  <si>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</si>
  <si>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</si>
  <si>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</si>
  <si>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</si>
  <si>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</si>
  <si>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</si>
  <si>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</si>
  <si>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</si>
  <si>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</si>
  <si>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</si>
  <si>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</si>
  <si>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</si>
  <si>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</si>
  <si>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</si>
  <si>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</si>
  <si>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</si>
  <si>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</si>
  <si>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</si>
  <si>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</si>
  <si>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</si>
  <si>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</si>
  <si>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</si>
  <si>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</si>
  <si>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</si>
  <si>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</si>
  <si>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</si>
  <si>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</si>
  <si>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</si>
  <si>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</si>
  <si>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</si>
  <si>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</si>
  <si>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</si>
  <si>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</si>
  <si>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</si>
  <si>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</si>
  <si>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</si>
  <si>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</si>
  <si>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</si>
  <si>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</si>
  <si>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</si>
  <si>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</si>
  <si>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</si>
  <si>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</si>
  <si>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</si>
  <si>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</si>
  <si>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</si>
  <si>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</si>
  <si>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</si>
  <si>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</si>
  <si>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</si>
  <si>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</si>
  <si>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</si>
  <si>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</si>
  <si>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</si>
  <si>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</si>
  <si>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</si>
  <si>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</si>
  <si>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</si>
  <si>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</si>
  <si>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</si>
  <si>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</si>
  <si>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</si>
  <si>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</si>
  <si>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</si>
  <si>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</si>
  <si>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</si>
  <si>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</si>
  <si>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</si>
  <si>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</si>
  <si>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</si>
  <si>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</si>
  <si>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</si>
  <si>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</si>
  <si>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</si>
  <si>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</si>
  <si>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</si>
  <si>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</si>
  <si>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</si>
  <si>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</si>
  <si>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</si>
  <si>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</si>
  <si>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</si>
  <si>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</si>
  <si>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</si>
  <si>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</si>
  <si>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</si>
  <si>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</si>
  <si>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</si>
  <si>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</si>
  <si>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</si>
  <si>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</si>
  <si>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</si>
  <si>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</si>
  <si>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</si>
  <si>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</si>
  <si>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</si>
  <si>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</si>
  <si>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</si>
  <si>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</si>
  <si>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</si>
  <si>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</si>
  <si>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</si>
  <si>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</si>
  <si>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</si>
  <si>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</si>
  <si>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</si>
  <si>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</si>
  <si>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</si>
  <si>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</si>
  <si>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</si>
  <si>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</si>
  <si>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</si>
  <si>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</si>
  <si>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</si>
  <si>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</si>
  <si>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</si>
  <si>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</si>
  <si>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</si>
  <si>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</si>
  <si>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</si>
  <si>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</si>
  <si>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</si>
  <si>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</si>
  <si>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</si>
  <si>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</si>
  <si>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</si>
  <si>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</si>
  <si>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</si>
  <si>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</si>
  <si>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</si>
  <si>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</si>
  <si>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</si>
  <si>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</si>
  <si>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</si>
  <si>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</si>
  <si>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</si>
  <si>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</si>
  <si>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</si>
  <si>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</si>
  <si>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</si>
  <si>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</si>
  <si>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</si>
  <si>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</si>
  <si>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</si>
  <si>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</si>
  <si>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</si>
  <si>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</si>
  <si>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</si>
  <si>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</si>
  <si>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</si>
  <si>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</si>
  <si>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</si>
  <si>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</si>
  <si>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</si>
  <si>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</si>
  <si>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</si>
  <si>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</si>
  <si>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</si>
  <si>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</si>
  <si>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</si>
  <si>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</si>
  <si>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</si>
  <si>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</si>
  <si>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</si>
  <si>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</si>
  <si>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</si>
  <si>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</si>
  <si>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</si>
  <si>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</si>
  <si>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</si>
  <si>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</si>
  <si>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</si>
  <si>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</si>
  <si>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</si>
  <si>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</si>
  <si>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</si>
  <si>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</si>
  <si>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</si>
  <si>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</si>
  <si>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</si>
  <si>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</si>
  <si>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</si>
  <si>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</si>
  <si>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</si>
  <si>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</si>
  <si>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</si>
  <si>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</si>
  <si>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</si>
  <si>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</si>
  <si>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</si>
  <si>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</si>
  <si>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</si>
  <si>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</si>
  <si>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</si>
  <si>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</si>
  <si>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</si>
  <si>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</si>
  <si>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</si>
  <si>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</si>
  <si>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</si>
  <si>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</si>
  <si>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</si>
  <si>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</si>
  <si>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</si>
  <si>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</si>
  <si>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</si>
  <si>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</si>
  <si>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</si>
  <si>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</si>
  <si>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</si>
  <si>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</si>
  <si>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</si>
  <si>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</si>
  <si>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</si>
  <si>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</si>
  <si>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</si>
  <si>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</si>
  <si>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</si>
  <si>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</si>
  <si>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</si>
  <si>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</si>
  <si>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</si>
  <si>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</si>
  <si>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</si>
  <si>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</si>
  <si>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</si>
  <si>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</si>
  <si>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</si>
  <si>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</si>
  <si>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</si>
  <si>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</si>
  <si>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</si>
  <si>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</si>
  <si>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</si>
  <si>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</si>
  <si>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</si>
  <si>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</si>
  <si>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</si>
  <si>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</si>
  <si>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</si>
  <si>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</si>
  <si>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</si>
  <si>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</si>
  <si>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</si>
  <si>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</si>
  <si>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</si>
  <si>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</si>
  <si>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</si>
  <si>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</si>
  <si>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</si>
  <si>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</si>
  <si>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</si>
  <si>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</si>
  <si>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</si>
  <si>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</si>
  <si>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</si>
  <si>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</si>
  <si>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</si>
  <si>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</si>
  <si>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</si>
  <si>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</si>
  <si>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</si>
  <si>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</si>
  <si>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</si>
  <si>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</si>
  <si>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</si>
  <si>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</si>
  <si>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</si>
  <si>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</si>
  <si>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</si>
  <si>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</si>
  <si>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</si>
  <si>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</si>
  <si>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</si>
  <si>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</si>
  <si>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</si>
  <si>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</si>
  <si>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</si>
  <si>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</si>
  <si>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</si>
  <si>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</si>
  <si>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</si>
  <si>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</si>
  <si>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</si>
  <si>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</si>
  <si>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</si>
  <si>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</si>
  <si>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</si>
  <si>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</si>
  <si>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</si>
  <si>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</si>
  <si>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</si>
  <si>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</si>
  <si>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</si>
  <si>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</si>
  <si>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</si>
  <si>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</si>
  <si>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</si>
  <si>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</si>
  <si>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</si>
  <si>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</si>
  <si>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</si>
  <si>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</si>
  <si>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</si>
  <si>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</si>
  <si>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</si>
  <si>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</si>
  <si>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</si>
  <si>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</si>
  <si>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</si>
  <si>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</si>
  <si>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</si>
  <si>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</si>
  <si>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</si>
  <si>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</si>
  <si>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</si>
  <si>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</si>
  <si>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</si>
  <si>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</si>
  <si>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</si>
  <si>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</si>
  <si>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</si>
  <si>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</si>
  <si>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</si>
  <si>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</si>
  <si>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</si>
  <si>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</si>
  <si>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</si>
  <si>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</si>
  <si>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</si>
  <si>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</si>
  <si>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</si>
  <si>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</si>
  <si>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</si>
  <si>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</si>
  <si>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</si>
  <si>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</si>
  <si>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</si>
  <si>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</si>
  <si>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</si>
  <si>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</si>
  <si>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</si>
  <si>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</si>
  <si>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</si>
  <si>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</si>
  <si>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</si>
  <si>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</si>
  <si>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</si>
  <si>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</si>
  <si>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</si>
  <si>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</si>
  <si>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</si>
  <si>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</si>
  <si>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</si>
  <si>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</si>
  <si>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</si>
  <si>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</si>
  <si>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</si>
  <si>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</si>
  <si>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</si>
  <si>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</si>
  <si>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</si>
  <si>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</si>
  <si>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</si>
  <si>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</si>
  <si>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</si>
  <si>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</si>
  <si>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</si>
  <si>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</si>
  <si>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</si>
  <si>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</si>
  <si>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</si>
  <si>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</si>
  <si>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</si>
  <si>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</si>
  <si>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</si>
  <si>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</si>
  <si>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</si>
  <si>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</si>
  <si>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</si>
  <si>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</si>
  <si>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</si>
  <si>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</si>
  <si>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</si>
  <si>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</si>
  <si>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</si>
  <si>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</si>
  <si>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</si>
  <si>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</si>
  <si>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</si>
  <si>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</si>
  <si>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</si>
  <si>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</si>
  <si>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</si>
  <si>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</si>
  <si>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</si>
  <si>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</si>
  <si>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</si>
  <si>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</si>
  <si>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</si>
  <si>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</si>
  <si>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</si>
  <si>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</si>
  <si>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</si>
  <si>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</si>
  <si>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</si>
  <si>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</si>
  <si>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</si>
  <si>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</si>
  <si>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</si>
  <si>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</si>
  <si>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</si>
  <si>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</si>
  <si>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</si>
  <si>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</si>
  <si>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</si>
  <si>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</si>
  <si>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</si>
  <si>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</si>
  <si>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</si>
  <si>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</si>
  <si>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</si>
  <si>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</si>
  <si>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</si>
  <si>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</si>
  <si>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</si>
  <si>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</si>
  <si>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</si>
  <si>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</si>
  <si>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</si>
  <si>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</si>
  <si>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</si>
  <si>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</si>
  <si>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</si>
  <si>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</si>
  <si>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</si>
  <si>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</si>
  <si>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</si>
  <si>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</si>
  <si>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</si>
  <si>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</si>
  <si>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</si>
  <si>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</si>
  <si>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</si>
  <si>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</si>
  <si>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</si>
  <si>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</si>
  <si>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</si>
  <si>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</si>
  <si>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</si>
  <si>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</si>
  <si>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</si>
  <si>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</si>
  <si>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</si>
  <si>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</si>
  <si>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</si>
  <si>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</si>
  <si>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</si>
  <si>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</si>
  <si>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</si>
  <si>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</si>
  <si>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</si>
  <si>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</si>
  <si>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</si>
  <si>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</si>
  <si>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</si>
  <si>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</si>
  <si>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</si>
  <si>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</si>
  <si>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</si>
  <si>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</si>
  <si>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</si>
  <si>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</si>
  <si>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</si>
  <si>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</si>
  <si>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</si>
  <si>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</si>
  <si>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</si>
  <si>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</si>
  <si>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</si>
  <si>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</si>
  <si>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</si>
  <si>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</si>
  <si>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</si>
  <si>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</si>
  <si>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</si>
  <si>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</si>
  <si>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</si>
  <si>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</si>
  <si>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</si>
  <si>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</si>
  <si>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</si>
  <si>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</si>
  <si>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</si>
  <si>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</si>
  <si>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</si>
  <si>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</si>
  <si>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</si>
  <si>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</si>
  <si>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</si>
  <si>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</si>
  <si>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</si>
  <si>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</si>
  <si>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</si>
  <si>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</si>
  <si>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</si>
  <si>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</si>
  <si>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</si>
  <si>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</si>
  <si>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</si>
  <si>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</si>
  <si>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</si>
  <si>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</si>
  <si>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</si>
  <si>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</si>
  <si>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</si>
  <si>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</si>
  <si>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</si>
  <si>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</si>
  <si>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</si>
  <si>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</si>
  <si>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</si>
  <si>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</si>
  <si>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</si>
  <si>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</si>
  <si>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</si>
  <si>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</si>
  <si>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</si>
  <si>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</si>
  <si>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</si>
  <si>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</si>
  <si>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</si>
  <si>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</si>
  <si>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</si>
  <si>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</si>
  <si>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</si>
  <si>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</si>
  <si>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</si>
  <si>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</si>
  <si>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</si>
  <si>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</si>
  <si>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</si>
  <si>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</si>
  <si>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</si>
  <si>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</si>
  <si>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</si>
  <si>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</si>
  <si>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</si>
  <si>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</si>
  <si>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</si>
  <si>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</si>
  <si>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</si>
  <si>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</si>
  <si>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</si>
  <si>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</si>
  <si>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</si>
  <si>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</si>
  <si>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</si>
  <si>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</si>
  <si>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</si>
  <si>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</si>
  <si>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</si>
  <si>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</si>
  <si>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</si>
  <si>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</si>
  <si>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</si>
  <si>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</si>
  <si>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</si>
  <si>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</si>
  <si>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</si>
  <si>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</si>
  <si>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</si>
  <si>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</si>
  <si>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</si>
  <si>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</si>
  <si>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</si>
  <si>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</si>
  <si>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</si>
  <si>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</si>
  <si>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</si>
  <si>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</si>
  <si>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</si>
  <si>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</si>
  <si>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</si>
  <si>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</si>
  <si>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</si>
  <si>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</si>
  <si>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</si>
  <si>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</si>
  <si>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</si>
  <si>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</si>
  <si>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</si>
  <si>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</si>
  <si>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</si>
  <si>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</si>
  <si>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</si>
  <si>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</si>
  <si>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</si>
  <si>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</si>
  <si>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</si>
  <si>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</si>
  <si>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</si>
  <si>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</si>
  <si>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</si>
  <si>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</si>
  <si>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</si>
  <si>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</si>
  <si>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</si>
  <si>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</si>
  <si>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</si>
  <si>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</si>
  <si>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</si>
  <si>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</si>
  <si>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</si>
  <si>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</si>
  <si>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</si>
  <si>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</si>
  <si>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</si>
  <si>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</si>
  <si>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</si>
  <si>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</si>
  <si>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</si>
  <si>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</si>
  <si>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</si>
  <si>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</si>
  <si>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</si>
  <si>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</si>
  <si>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</si>
  <si>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</si>
  <si>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</si>
  <si>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</si>
  <si>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</si>
  <si>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</si>
  <si>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</si>
  <si>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</si>
  <si>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</si>
  <si>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</si>
  <si>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</si>
  <si>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</si>
  <si>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</si>
  <si>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</si>
  <si>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</si>
  <si>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</si>
  <si>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</si>
  <si>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</si>
  <si>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</si>
  <si>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</si>
  <si>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</si>
  <si>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</si>
  <si>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</si>
  <si>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</si>
  <si>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</si>
  <si>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</si>
  <si>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</si>
  <si>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</si>
  <si>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</si>
  <si>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</si>
  <si>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</si>
  <si>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</si>
  <si>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</si>
  <si>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</si>
  <si>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</si>
  <si>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</si>
  <si>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</si>
  <si>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</si>
  <si>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</si>
  <si>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</si>
  <si>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</si>
  <si>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</si>
  <si>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</si>
  <si>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</si>
  <si>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</si>
  <si>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</si>
  <si>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</si>
  <si>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</si>
  <si>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</si>
  <si>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</si>
  <si>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</si>
  <si>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</si>
  <si>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</si>
  <si>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</si>
  <si>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</si>
  <si>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</si>
  <si>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</si>
  <si>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</si>
  <si>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</si>
  <si>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</si>
  <si>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</si>
  <si>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</si>
  <si>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</si>
  <si>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</si>
  <si>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</si>
  <si>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</si>
  <si>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</si>
  <si>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</si>
  <si>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</si>
  <si>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</si>
  <si>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</si>
  <si>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</si>
  <si>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</si>
  <si>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</si>
  <si>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</si>
  <si>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</si>
  <si>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</si>
  <si>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</si>
  <si>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</si>
  <si>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</si>
  <si>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</si>
  <si>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</si>
  <si>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</si>
  <si>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</si>
  <si>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</si>
  <si>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</si>
  <si>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</si>
  <si>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</si>
  <si>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</si>
  <si>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</si>
  <si>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</si>
  <si>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</si>
  <si>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</si>
  <si>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</si>
  <si>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</si>
  <si>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</si>
  <si>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</si>
  <si>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</si>
  <si>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</si>
  <si>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</si>
  <si>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</si>
  <si>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</si>
  <si>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</si>
  <si>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</si>
  <si>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</si>
  <si>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</si>
  <si>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</si>
  <si>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</si>
  <si>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</si>
  <si>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</si>
  <si>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</si>
  <si>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</si>
  <si>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</si>
  <si>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</si>
  <si>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</si>
  <si>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</si>
  <si>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</si>
  <si>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</si>
  <si>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</si>
  <si>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</si>
  <si>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</si>
  <si>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</si>
  <si>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</si>
  <si>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</si>
  <si>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</si>
  <si>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</si>
  <si>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</si>
  <si>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</si>
  <si>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</si>
  <si>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</si>
  <si>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</si>
  <si>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</si>
  <si>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</si>
  <si>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</si>
  <si>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</si>
  <si>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</si>
  <si>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</si>
  <si>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</si>
  <si>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</si>
  <si>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</si>
  <si>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</si>
  <si>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</si>
  <si>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</si>
  <si>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</si>
  <si>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</si>
  <si>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</si>
  <si>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</si>
  <si>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</si>
  <si>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</si>
  <si>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</si>
  <si>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</si>
  <si>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</si>
  <si>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</si>
  <si>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</si>
  <si>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</si>
  <si>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</si>
  <si>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</si>
  <si>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</si>
  <si>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</si>
  <si>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</si>
  <si>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</si>
  <si>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</si>
  <si>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</si>
  <si>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</si>
  <si>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</si>
  <si>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</si>
  <si>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</si>
  <si>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</si>
  <si>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</si>
  <si>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</si>
  <si>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</si>
  <si>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</si>
  <si>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</si>
  <si>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</si>
  <si>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</si>
  <si>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</si>
  <si>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</si>
  <si>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</si>
  <si>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</si>
  <si>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</si>
  <si>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</si>
  <si>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</si>
  <si>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</si>
  <si>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</si>
  <si>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</si>
  <si>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</si>
  <si>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</si>
  <si>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</si>
  <si>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</si>
  <si>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</si>
  <si>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</si>
  <si>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</si>
  <si>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</si>
  <si>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</si>
  <si>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</si>
  <si>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</si>
  <si>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</si>
  <si>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</si>
  <si>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</si>
  <si>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</si>
  <si>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</si>
  <si>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</si>
  <si>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</si>
  <si>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</si>
  <si>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</si>
  <si>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</si>
  <si>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</si>
  <si>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</si>
  <si>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</si>
  <si>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</si>
  <si>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</si>
  <si>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</si>
  <si>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</si>
  <si>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</si>
  <si>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</si>
  <si>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</si>
  <si>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</si>
  <si>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</si>
  <si>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</si>
  <si>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</si>
  <si>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</si>
  <si>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</si>
  <si>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</si>
  <si>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</si>
  <si>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</si>
  <si>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</si>
  <si>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</si>
  <si>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</si>
  <si>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</si>
  <si>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</si>
  <si>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</si>
  <si>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</si>
  <si>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</si>
  <si>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</si>
  <si>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</si>
  <si>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</si>
  <si>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</si>
  <si>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</si>
  <si>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</si>
  <si>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</si>
  <si>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</si>
  <si>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</si>
  <si>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</si>
  <si>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</si>
  <si>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</si>
  <si>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</si>
  <si>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</si>
  <si>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</si>
  <si>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</si>
  <si>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</si>
  <si>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</si>
  <si>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</si>
  <si>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</si>
  <si>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</si>
  <si>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</si>
  <si>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</si>
  <si>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</si>
  <si>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</si>
  <si>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</si>
  <si>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</si>
  <si>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</si>
  <si>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</si>
  <si>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</si>
  <si>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</si>
  <si>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</si>
  <si>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</si>
  <si>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</si>
  <si>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</si>
  <si>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</si>
  <si>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</si>
  <si>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</si>
  <si>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</si>
  <si>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</si>
  <si>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</si>
  <si>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</si>
  <si>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</si>
  <si>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</si>
  <si>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</si>
  <si>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</si>
  <si>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</si>
  <si>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</si>
  <si>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</si>
  <si>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</si>
  <si>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</si>
  <si>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</si>
  <si>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</si>
  <si>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</si>
  <si>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</si>
  <si>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</si>
  <si>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</si>
  <si>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</si>
  <si>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</si>
  <si>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</si>
  <si>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</si>
  <si>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</si>
  <si>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</si>
  <si>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</si>
  <si>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</si>
  <si>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</si>
  <si>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</si>
  <si>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</si>
  <si>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</si>
  <si>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</si>
  <si>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</si>
  <si>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</si>
  <si>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</si>
  <si>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</si>
  <si>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</si>
  <si>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</si>
  <si>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</si>
  <si>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</si>
  <si>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</si>
  <si>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</si>
  <si>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</si>
  <si>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</si>
  <si>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</si>
  <si>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</si>
  <si>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</si>
  <si>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</si>
  <si>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</si>
  <si>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</si>
  <si>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</si>
  <si>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</si>
  <si>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</si>
  <si>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</si>
  <si>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</si>
  <si>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</si>
  <si>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</si>
  <si>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</si>
  <si>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</si>
  <si>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</si>
  <si>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</si>
  <si>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</si>
  <si>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</si>
  <si>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</si>
  <si>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</si>
  <si>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</si>
  <si>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</si>
  <si>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</si>
  <si>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</si>
  <si>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</si>
  <si>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</si>
  <si>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</si>
  <si>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</si>
  <si>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</si>
  <si>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</si>
  <si>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</si>
  <si>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</si>
  <si>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</si>
  <si>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</si>
  <si>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</si>
  <si>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</si>
  <si>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</si>
  <si>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</si>
  <si>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</si>
  <si>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</si>
  <si>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</si>
  <si>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</si>
  <si>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</si>
  <si>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</si>
  <si>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</si>
  <si>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</si>
  <si>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</si>
  <si>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</si>
  <si>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</si>
  <si>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</si>
  <si>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</si>
  <si>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</si>
  <si>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</si>
  <si>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</si>
  <si>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</si>
  <si>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</si>
  <si>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</si>
  <si>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</si>
  <si>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</si>
  <si>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</si>
  <si>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</si>
  <si>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</si>
  <si>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</si>
  <si>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</si>
  <si>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</si>
  <si>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</si>
  <si>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</si>
  <si>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</si>
  <si>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</si>
  <si>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</si>
  <si>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</si>
  <si>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</si>
  <si>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</si>
  <si>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</si>
  <si>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</si>
  <si>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</si>
  <si>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</si>
  <si>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</si>
  <si>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</si>
  <si>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</si>
  <si>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</si>
  <si>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</si>
  <si>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</si>
  <si>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</si>
  <si>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</si>
  <si>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</si>
  <si>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</si>
  <si>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</si>
  <si>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</si>
  <si>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</si>
  <si>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</si>
  <si>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</si>
  <si>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</si>
  <si>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</si>
  <si>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</si>
  <si>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</si>
  <si>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</si>
  <si>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</si>
  <si>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</si>
  <si>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</si>
  <si>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</si>
  <si>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</si>
  <si>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</si>
  <si>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</si>
  <si>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</si>
  <si>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</si>
  <si>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</si>
  <si>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</si>
  <si>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</si>
  <si>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</si>
  <si>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</si>
  <si>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</si>
  <si>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</si>
  <si>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</si>
  <si>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</si>
  <si>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</si>
  <si>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</si>
  <si>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</si>
  <si>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</si>
  <si>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</si>
  <si>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</si>
  <si>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</si>
  <si>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</si>
  <si>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</si>
  <si>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</si>
  <si>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</si>
  <si>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</si>
  <si>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</si>
  <si>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</si>
  <si>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</si>
  <si>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</si>
  <si>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</si>
  <si>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</si>
  <si>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</si>
  <si>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</si>
  <si>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</si>
  <si>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</si>
  <si>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</si>
  <si>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</si>
  <si>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</si>
  <si>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</si>
  <si>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</si>
  <si>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</si>
  <si>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</si>
  <si>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</si>
  <si>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</si>
  <si>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</si>
  <si>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</si>
  <si>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</si>
  <si>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</si>
  <si>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</si>
  <si>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</si>
  <si>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</si>
  <si>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</si>
  <si>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</si>
  <si>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</si>
  <si>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</si>
  <si>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</si>
  <si>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</si>
  <si>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</si>
  <si>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</si>
  <si>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</si>
  <si>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</si>
  <si>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</si>
  <si>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</si>
  <si>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</si>
  <si>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</si>
  <si>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</si>
  <si>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</si>
  <si>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</si>
  <si>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</si>
  <si>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</si>
  <si>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</si>
  <si>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</si>
  <si>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</si>
  <si>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</si>
  <si>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</si>
  <si>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</si>
  <si>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</si>
  <si>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</si>
  <si>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</si>
  <si>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</si>
  <si>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</si>
  <si>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</si>
  <si>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</si>
  <si>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</si>
  <si>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</si>
  <si>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</si>
  <si>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</si>
  <si>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</si>
  <si>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</si>
  <si>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</si>
  <si>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</si>
  <si>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</si>
  <si>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</si>
  <si>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</si>
  <si>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</si>
  <si>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</si>
  <si>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</si>
  <si>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</si>
  <si>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</si>
  <si>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</si>
  <si>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</si>
  <si>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</si>
  <si>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</si>
  <si>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</si>
  <si>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</si>
  <si>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</si>
  <si>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</si>
  <si>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</si>
  <si>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</si>
  <si>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</si>
  <si>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</si>
  <si>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</si>
  <si>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</si>
  <si>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</si>
  <si>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</si>
  <si>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</si>
  <si>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</si>
  <si>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</si>
  <si>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</si>
  <si>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</si>
  <si>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</si>
  <si>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</si>
  <si>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</si>
  <si>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</si>
  <si>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</si>
  <si>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</si>
  <si>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</si>
  <si>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</si>
  <si>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</si>
  <si>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</si>
  <si>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</si>
  <si>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</si>
  <si>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</si>
  <si>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</si>
  <si>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</si>
  <si>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</si>
  <si>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</si>
  <si>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</si>
  <si>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</si>
  <si>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</si>
  <si>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</si>
  <si>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</si>
  <si>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</si>
  <si>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</si>
  <si>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</si>
  <si>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</si>
  <si>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</si>
  <si>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</si>
  <si>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</si>
  <si>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</si>
  <si>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</si>
  <si>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</si>
  <si>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</si>
  <si>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</si>
  <si>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</si>
  <si>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</si>
  <si>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</si>
  <si>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</si>
  <si>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</si>
  <si>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</si>
  <si>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</si>
  <si>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</si>
  <si>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</si>
  <si>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</si>
  <si>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</si>
  <si>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</si>
  <si>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</si>
  <si>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</si>
  <si>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</si>
  <si>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</si>
  <si>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</si>
  <si>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</si>
  <si>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</si>
  <si>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</si>
  <si>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</si>
  <si>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</si>
  <si>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</si>
  <si>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</si>
  <si>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</si>
  <si>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</si>
  <si>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</si>
  <si>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</si>
  <si>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</si>
  <si>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</si>
  <si>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</si>
  <si>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</si>
  <si>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</si>
  <si>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</si>
  <si>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</si>
  <si>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</si>
  <si>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</si>
  <si>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</si>
  <si>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</si>
  <si>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</si>
  <si>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</si>
  <si>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</si>
  <si>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</si>
  <si>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</si>
  <si>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</si>
  <si>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</si>
  <si>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</si>
  <si>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</si>
  <si>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</si>
  <si>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</si>
  <si>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</si>
  <si>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</si>
  <si>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</si>
  <si>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</si>
  <si>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</si>
  <si>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</si>
  <si>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</si>
  <si>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</si>
  <si>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</si>
  <si>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</si>
  <si>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</si>
  <si>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</si>
  <si>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</si>
  <si>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</si>
  <si>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</si>
  <si>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</si>
  <si>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</si>
  <si>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</si>
  <si>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</si>
  <si>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</si>
  <si>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</si>
  <si>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</si>
  <si>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</si>
  <si>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</si>
  <si>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</si>
  <si>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</si>
  <si>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</si>
  <si>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</si>
  <si>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</si>
  <si>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</si>
  <si>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</si>
  <si>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</si>
  <si>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</si>
  <si>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</si>
  <si>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</si>
  <si>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</si>
  <si>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</si>
  <si>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</si>
  <si>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</si>
  <si>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</si>
  <si>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</si>
  <si>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</si>
  <si>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</si>
  <si>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</si>
  <si>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</si>
  <si>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</si>
  <si>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</si>
  <si>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</si>
  <si>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</si>
  <si>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</si>
  <si>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</si>
  <si>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</si>
  <si>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</si>
  <si>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</si>
  <si>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</si>
  <si>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</si>
  <si>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</si>
  <si>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</si>
  <si>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</si>
  <si>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</si>
  <si>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</si>
  <si>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</si>
  <si>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</si>
  <si>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</si>
  <si>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</si>
  <si>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</si>
  <si>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</si>
  <si>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</si>
  <si>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</si>
  <si>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</si>
  <si>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</si>
  <si>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</si>
  <si>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</si>
  <si>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</si>
  <si>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</si>
  <si>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</si>
  <si>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</si>
  <si>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</si>
  <si>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</si>
  <si>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</si>
  <si>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</si>
  <si>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</si>
  <si>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</si>
  <si>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</si>
  <si>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</si>
  <si>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</si>
  <si>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</si>
  <si>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</si>
  <si>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</si>
  <si>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</si>
  <si>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</si>
  <si>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</si>
  <si>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</si>
  <si>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</si>
  <si>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</si>
  <si>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</si>
  <si>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</si>
  <si>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</si>
  <si>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</si>
  <si>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</si>
  <si>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</si>
  <si>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</si>
  <si>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</si>
  <si>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</si>
  <si>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</si>
  <si>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</si>
  <si>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</si>
  <si>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</si>
  <si>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</si>
  <si>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</si>
  <si>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</si>
  <si>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</si>
  <si>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</si>
  <si>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</si>
  <si>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</si>
  <si>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</si>
  <si>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</si>
  <si>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</si>
  <si>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</si>
  <si>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</si>
  <si>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</si>
  <si>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</si>
  <si>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</si>
  <si>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</si>
  <si>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</si>
  <si>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</si>
  <si>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</si>
  <si>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</si>
  <si>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</si>
  <si>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</si>
  <si>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</si>
  <si>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</si>
  <si>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</si>
  <si>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</si>
  <si>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</si>
  <si>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</si>
  <si>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</si>
  <si>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</si>
  <si>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</si>
  <si>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</si>
  <si>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</si>
  <si>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</si>
  <si>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</si>
  <si>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</si>
  <si>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</si>
  <si>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</si>
  <si>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</si>
  <si>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</si>
  <si>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</si>
  <si>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</si>
  <si>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</si>
  <si>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</si>
  <si>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</si>
  <si>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</si>
  <si>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</si>
  <si>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</si>
  <si>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</si>
  <si>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</si>
  <si>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</si>
  <si>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</si>
  <si>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</si>
  <si>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</si>
  <si>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</si>
  <si>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</si>
  <si>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</si>
  <si>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</si>
  <si>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</si>
  <si>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</si>
  <si>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</si>
  <si>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</si>
  <si>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</si>
  <si>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</si>
  <si>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</si>
  <si>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</si>
  <si>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</si>
  <si>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</si>
  <si>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</si>
  <si>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</si>
  <si>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</si>
  <si>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</si>
  <si>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</si>
  <si>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</si>
  <si>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</si>
  <si>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</si>
  <si>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</si>
  <si>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</si>
  <si>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</si>
  <si>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</si>
  <si>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</si>
  <si>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</si>
  <si>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</si>
  <si>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</si>
  <si>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</si>
  <si>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</si>
  <si>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</si>
  <si>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</si>
  <si>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</si>
  <si>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</si>
  <si>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</si>
  <si>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</si>
  <si>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</si>
  <si>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</si>
  <si>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</si>
  <si>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</si>
  <si>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</si>
  <si>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</si>
  <si>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</si>
  <si>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</si>
  <si>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</si>
  <si>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</si>
  <si>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</si>
  <si>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</si>
  <si>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</si>
  <si>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</si>
  <si>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</si>
  <si>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</si>
  <si>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</si>
  <si>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</si>
  <si>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</si>
  <si>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</si>
  <si>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</si>
  <si>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</si>
  <si>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</si>
  <si>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</si>
  <si>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</si>
  <si>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</si>
  <si>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</si>
  <si>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</si>
  <si>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</si>
  <si>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</si>
  <si>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</si>
  <si>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</si>
  <si>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</si>
  <si>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</si>
  <si>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</si>
  <si>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</si>
  <si>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</si>
  <si>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</si>
  <si>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</si>
  <si>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</si>
  <si>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</si>
  <si>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</si>
  <si>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</si>
  <si>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</si>
  <si>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</si>
  <si>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</si>
  <si>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</si>
  <si>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</si>
  <si>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</si>
  <si>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</si>
  <si>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</si>
  <si>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</si>
  <si>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</si>
  <si>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</si>
  <si>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</si>
  <si>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</si>
  <si>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</si>
  <si>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</si>
  <si>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</si>
  <si>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</si>
  <si>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</si>
  <si>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</si>
  <si>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</si>
  <si>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</si>
  <si>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</si>
  <si>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</si>
  <si>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</si>
  <si>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</si>
  <si>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</si>
  <si>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</si>
  <si>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</si>
  <si>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</si>
  <si>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</si>
  <si>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</si>
  <si>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</si>
  <si>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</si>
  <si>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</si>
  <si>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</si>
  <si>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</si>
  <si>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</si>
  <si>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</si>
  <si>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</si>
  <si>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</si>
  <si>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</si>
  <si>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</si>
  <si>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</si>
  <si>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</si>
  <si>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</si>
  <si>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</si>
  <si>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</si>
  <si>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</si>
  <si>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</si>
  <si>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</si>
  <si>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</si>
  <si>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</si>
  <si>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</si>
  <si>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</si>
  <si>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</si>
  <si>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</si>
  <si>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</si>
  <si>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</si>
  <si>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</si>
  <si>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</si>
  <si>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</si>
  <si>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</si>
  <si>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</si>
  <si>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</si>
  <si>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</si>
  <si>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</si>
  <si>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</si>
  <si>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</si>
  <si>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</si>
  <si>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</si>
  <si>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</si>
  <si>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</si>
  <si>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</si>
  <si>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</si>
  <si>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</si>
  <si>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</si>
  <si>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</si>
  <si>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</si>
  <si>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</si>
  <si>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</si>
  <si>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</si>
  <si>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</si>
  <si>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</si>
  <si>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</si>
  <si>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</si>
  <si>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</si>
  <si>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</si>
  <si>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</si>
  <si>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</si>
  <si>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</si>
  <si>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</si>
  <si>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</si>
  <si>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</si>
  <si>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</si>
  <si>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</si>
  <si>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</si>
  <si>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</si>
  <si>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</si>
  <si>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</si>
  <si>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</si>
  <si>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</si>
  <si>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</si>
  <si>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</si>
  <si>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</si>
  <si>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</si>
  <si>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</si>
  <si>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</si>
  <si>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</si>
  <si>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</si>
  <si>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</si>
  <si>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</si>
  <si>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</si>
  <si>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</si>
  <si>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</si>
  <si>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</si>
  <si>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</si>
  <si>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</si>
  <si>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</si>
  <si>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</si>
  <si>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</si>
  <si>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</si>
  <si>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</si>
  <si>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</si>
  <si>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</si>
  <si>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</si>
  <si>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</si>
  <si>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</si>
  <si>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</si>
  <si>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</si>
  <si>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</si>
  <si>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</si>
  <si>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</si>
  <si>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</si>
  <si>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</si>
  <si>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</si>
  <si>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</si>
  <si>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</si>
  <si>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</si>
  <si>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</si>
  <si>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</si>
  <si>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</si>
  <si>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</si>
  <si>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</si>
  <si>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</si>
  <si>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</si>
  <si>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</si>
  <si>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</si>
  <si>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</si>
  <si>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</si>
  <si>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</si>
  <si>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</si>
  <si>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</si>
  <si>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</si>
  <si>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</si>
  <si>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</si>
  <si>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</si>
  <si>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</si>
  <si>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</si>
  <si>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</si>
  <si>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</si>
  <si>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</si>
  <si>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</si>
  <si>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</si>
  <si>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</si>
  <si>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</si>
  <si>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</si>
  <si>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</si>
  <si>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</si>
  <si>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</si>
  <si>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</si>
  <si>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</si>
  <si>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</si>
  <si>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</si>
  <si>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</si>
  <si>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</si>
  <si>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</si>
  <si>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</si>
  <si>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</si>
  <si>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</si>
  <si>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</si>
  <si>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</si>
  <si>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</si>
  <si>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</si>
  <si>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</si>
  <si>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</si>
  <si>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</si>
  <si>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</si>
  <si>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</si>
  <si>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</si>
  <si>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</si>
  <si>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</si>
  <si>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</si>
  <si>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</si>
  <si>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</si>
  <si>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</si>
  <si>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</si>
  <si>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</si>
  <si>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</si>
  <si>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</si>
  <si>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</si>
  <si>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</si>
  <si>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</si>
  <si>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</si>
  <si>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</si>
  <si>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</si>
  <si>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</si>
  <si>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</si>
  <si>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</si>
  <si>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</si>
  <si>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</si>
  <si>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</si>
  <si>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</si>
  <si>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</si>
  <si>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</si>
  <si>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</si>
  <si>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</si>
  <si>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</si>
  <si>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</si>
  <si>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</si>
  <si>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</si>
  <si>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</si>
  <si>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</si>
  <si>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</si>
  <si>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</si>
  <si>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</si>
  <si>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</si>
  <si>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</si>
  <si>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</si>
  <si>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</si>
  <si>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</si>
  <si>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</si>
  <si>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</si>
  <si>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</si>
  <si>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</si>
  <si>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</si>
  <si>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</si>
  <si>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</si>
  <si>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</si>
  <si>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</si>
  <si>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</si>
  <si>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</si>
  <si>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</si>
  <si>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</si>
  <si>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</si>
  <si>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</si>
  <si>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</si>
  <si>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</si>
  <si>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</si>
  <si>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</si>
  <si>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</si>
  <si>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</si>
  <si>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</si>
  <si>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</si>
  <si>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</si>
  <si>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</si>
  <si>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</si>
  <si>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</si>
  <si>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</si>
  <si>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</si>
  <si>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</si>
  <si>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</si>
  <si>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</si>
  <si>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</si>
  <si>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</si>
  <si>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</si>
  <si>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</si>
  <si>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</si>
  <si>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</si>
  <si>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</si>
  <si>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</si>
  <si>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</si>
  <si>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</si>
  <si>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</si>
  <si>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</si>
  <si>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</si>
  <si>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</si>
  <si>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</si>
  <si>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</si>
  <si>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</si>
  <si>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</si>
  <si>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</si>
  <si>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</si>
  <si>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</si>
  <si>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</si>
  <si>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</si>
  <si>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</si>
  <si>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</si>
  <si>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</si>
  <si>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</si>
  <si>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</si>
  <si>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</si>
  <si>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</si>
  <si>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</si>
  <si>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</si>
  <si>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</si>
  <si>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</si>
  <si>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</si>
  <si>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</si>
  <si>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</si>
  <si>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</si>
  <si>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</si>
  <si>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</si>
  <si>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</si>
  <si>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</si>
  <si>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</si>
  <si>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</si>
  <si>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</si>
  <si>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</si>
  <si>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</si>
  <si>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</si>
  <si>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</si>
  <si>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</si>
  <si>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</si>
  <si>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</si>
  <si>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</si>
  <si>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</si>
  <si>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</si>
  <si>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</si>
  <si>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</si>
  <si>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</si>
  <si>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</si>
  <si>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</si>
  <si>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</si>
  <si>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</si>
  <si>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</si>
  <si>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</si>
  <si>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</si>
  <si>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</si>
  <si>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</si>
  <si>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</si>
  <si>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</si>
  <si>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</si>
  <si>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</si>
  <si>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</si>
  <si>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</si>
  <si>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</si>
  <si>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</si>
  <si>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</si>
  <si>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</si>
  <si>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</si>
  <si>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</si>
  <si>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</si>
  <si>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</si>
  <si>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</si>
  <si>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</si>
  <si>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</si>
  <si>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</si>
  <si>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</si>
  <si>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</si>
  <si>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</si>
  <si>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</si>
  <si>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</si>
  <si>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</si>
  <si>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</si>
  <si>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</si>
  <si>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</si>
  <si>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</si>
  <si>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</si>
  <si>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</si>
  <si>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</si>
  <si>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</si>
  <si>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</si>
  <si>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</si>
  <si>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</si>
  <si>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</si>
  <si>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</si>
  <si>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</si>
  <si>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</si>
  <si>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</si>
  <si>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</si>
  <si>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</si>
  <si>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</si>
  <si>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</si>
  <si>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</si>
  <si>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</si>
  <si>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</si>
  <si>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</si>
  <si>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</si>
  <si>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</si>
  <si>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</si>
  <si>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</si>
  <si>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</si>
  <si>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</si>
  <si>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</si>
  <si>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</si>
  <si>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</si>
  <si>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</si>
  <si>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</si>
  <si>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</si>
  <si>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</si>
  <si>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</si>
  <si>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</si>
  <si>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</si>
  <si>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</si>
  <si>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</si>
  <si>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</si>
  <si>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</si>
  <si>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</si>
  <si>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</si>
  <si>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</si>
  <si>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</si>
  <si>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</si>
  <si>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</si>
  <si>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</si>
  <si>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</si>
  <si>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</si>
  <si>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</si>
  <si>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</si>
  <si>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</si>
  <si>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</si>
  <si>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</si>
  <si>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</si>
  <si>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</si>
  <si>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</si>
  <si>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</si>
  <si>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</si>
  <si>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</si>
  <si>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</si>
  <si>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</si>
  <si>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</si>
  <si>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</si>
  <si>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</si>
  <si>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</si>
  <si>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</si>
  <si>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</si>
  <si>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</si>
  <si>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</si>
  <si>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</si>
  <si>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</si>
  <si>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</si>
  <si>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</si>
  <si>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</si>
  <si>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</si>
  <si>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</si>
  <si>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</si>
  <si>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</si>
  <si>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</si>
  <si>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</si>
  <si>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</si>
  <si>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</si>
  <si>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</si>
  <si>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</si>
  <si>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</si>
  <si>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</si>
  <si>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</si>
  <si>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</si>
  <si>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</si>
  <si>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</si>
  <si>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</si>
  <si>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</si>
  <si>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</si>
  <si>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</si>
  <si>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</si>
  <si>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</si>
  <si>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</si>
  <si>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</si>
  <si>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</si>
  <si>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</si>
  <si>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</si>
  <si>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</si>
  <si>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</si>
  <si>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</si>
  <si>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</si>
  <si>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</si>
  <si>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</si>
  <si>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</si>
  <si>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</si>
  <si>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</si>
  <si>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</si>
  <si>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</si>
  <si>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</si>
  <si>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</si>
  <si>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</si>
  <si>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</si>
  <si>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</si>
  <si>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</si>
  <si>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</si>
  <si>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</si>
  <si>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</si>
  <si>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</si>
  <si>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</si>
  <si>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</si>
  <si>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</si>
  <si>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</si>
  <si>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</si>
  <si>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</si>
  <si>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</si>
  <si>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</si>
  <si>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</si>
  <si>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</si>
  <si>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</si>
  <si>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</si>
  <si>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</si>
  <si>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</si>
  <si>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</si>
  <si>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</si>
  <si>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</si>
  <si>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</si>
  <si>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</si>
  <si>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</si>
  <si>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</si>
  <si>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</si>
  <si>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</si>
  <si>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</si>
  <si>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</si>
  <si>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</si>
  <si>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</si>
  <si>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</si>
  <si>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</si>
  <si>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</si>
  <si>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</si>
  <si>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</si>
  <si>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</si>
  <si>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</si>
  <si>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</si>
  <si>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</si>
  <si>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</si>
  <si>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</si>
  <si>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</si>
  <si>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</si>
  <si>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</si>
  <si>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</si>
  <si>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</si>
  <si>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</si>
  <si>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</si>
  <si>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</si>
  <si>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</si>
  <si>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</si>
  <si>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</si>
  <si>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</si>
  <si>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</si>
  <si>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</si>
  <si>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</si>
  <si>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</si>
  <si>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</si>
  <si>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</si>
  <si>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</si>
  <si>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</si>
  <si>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</si>
  <si>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</si>
  <si>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</si>
  <si>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</si>
  <si>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</si>
  <si>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</si>
  <si>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</si>
  <si>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</si>
  <si>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</si>
  <si>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</si>
  <si>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</si>
  <si>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</si>
  <si>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</si>
  <si>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</si>
  <si>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</si>
  <si>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</si>
  <si>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</si>
  <si>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</si>
  <si>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</si>
  <si>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</si>
  <si>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</si>
  <si>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</si>
  <si>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</si>
  <si>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</si>
  <si>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</si>
  <si>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</si>
  <si>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</si>
  <si>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</si>
  <si>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</si>
  <si>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</si>
  <si>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</si>
  <si>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</si>
  <si>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</si>
  <si>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</si>
  <si>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</si>
  <si>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</si>
  <si>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</si>
  <si>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</si>
  <si>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</si>
  <si>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</si>
  <si>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</si>
  <si>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</si>
  <si>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</si>
  <si>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</si>
  <si>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</si>
  <si>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</si>
  <si>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</si>
  <si>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</si>
  <si>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</si>
  <si>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</si>
  <si>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</si>
  <si>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</si>
  <si>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</si>
  <si>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</si>
  <si>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</si>
  <si>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</si>
  <si>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</si>
  <si>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</si>
  <si>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</si>
  <si>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</si>
  <si>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</si>
  <si>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</si>
  <si>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</si>
  <si>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</si>
  <si>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</si>
  <si>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</si>
  <si>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</si>
  <si>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</si>
  <si>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</si>
  <si>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</si>
  <si>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</si>
  <si>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</si>
  <si>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</si>
  <si>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</si>
  <si>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</si>
  <si>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</si>
  <si>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</si>
  <si>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</si>
  <si>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</si>
  <si>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</si>
  <si>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</si>
  <si>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</si>
  <si>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</si>
  <si>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</si>
  <si>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</si>
  <si>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</si>
  <si>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</si>
  <si>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</si>
  <si>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</si>
  <si>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</si>
  <si>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</si>
  <si>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</si>
  <si>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</si>
  <si>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</si>
  <si>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</si>
  <si>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</si>
  <si>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</si>
  <si>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</si>
  <si>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</si>
  <si>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</si>
  <si>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</si>
  <si>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</si>
  <si>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</si>
  <si>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</si>
  <si>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</si>
  <si>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</si>
  <si>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</si>
  <si>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</si>
  <si>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</si>
  <si>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</si>
  <si>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</si>
  <si>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</si>
  <si>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</si>
  <si>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</si>
  <si>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</si>
  <si>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</si>
  <si>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</si>
  <si>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</si>
  <si>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</si>
  <si>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</si>
  <si>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</si>
  <si>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</si>
  <si>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</si>
  <si>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</si>
  <si>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</si>
  <si>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</si>
  <si>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</si>
  <si>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</si>
  <si>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</si>
  <si>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</si>
  <si>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</si>
  <si>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</si>
  <si>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</si>
  <si>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</si>
  <si>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</si>
  <si>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</si>
  <si>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</si>
  <si>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</si>
  <si>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</si>
  <si>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</si>
  <si>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</si>
  <si>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</si>
  <si>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</si>
  <si>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</si>
  <si>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</si>
  <si>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</si>
  <si>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</si>
  <si>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</si>
  <si>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</si>
  <si>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</si>
  <si>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</si>
  <si>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</si>
  <si>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</si>
  <si>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</si>
  <si>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</si>
  <si>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</si>
  <si>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</si>
  <si>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</si>
  <si>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</si>
  <si>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</si>
  <si>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</si>
  <si>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</si>
  <si>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</si>
  <si>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</si>
  <si>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</si>
  <si>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</si>
  <si>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</si>
  <si>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</si>
  <si>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</si>
  <si>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</si>
  <si>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</si>
  <si>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</si>
  <si>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</si>
  <si>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</si>
  <si>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</si>
  <si>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</si>
  <si>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</si>
  <si>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</si>
  <si>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</si>
  <si>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</si>
  <si>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</si>
  <si>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</si>
  <si>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</si>
  <si>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</si>
  <si>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</si>
  <si>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</si>
  <si>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</si>
  <si>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</si>
  <si>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</si>
  <si>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</si>
  <si>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</si>
  <si>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</si>
  <si>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</si>
  <si>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</si>
  <si>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</si>
  <si>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</si>
  <si>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</si>
  <si>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</si>
  <si>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</si>
  <si>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</si>
  <si>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</si>
  <si>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</si>
  <si>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</si>
  <si>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</si>
  <si>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</si>
  <si>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</si>
  <si>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</si>
  <si>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</si>
  <si>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</si>
  <si>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</si>
  <si>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</si>
  <si>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</si>
  <si>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</si>
  <si>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</si>
  <si>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</si>
  <si>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</si>
  <si>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</si>
  <si>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</si>
  <si>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</si>
  <si>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</si>
  <si>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</si>
  <si>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</si>
  <si>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</si>
  <si>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</si>
  <si>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</si>
  <si>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</si>
  <si>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</si>
  <si>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</si>
  <si>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</si>
  <si>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</si>
  <si>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</si>
  <si>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</si>
  <si>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</si>
  <si>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</si>
  <si>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</si>
  <si>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</si>
  <si>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</si>
  <si>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</si>
  <si>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</si>
  <si>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</si>
  <si>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</si>
  <si>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</si>
  <si>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</si>
  <si>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</si>
  <si>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</si>
  <si>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</si>
  <si>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</si>
  <si>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</si>
  <si>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</si>
  <si>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</si>
  <si>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</si>
  <si>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</si>
  <si>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</si>
  <si>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</si>
  <si>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</si>
  <si>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</si>
  <si>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</si>
  <si>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</si>
  <si>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</si>
  <si>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</si>
  <si>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</si>
  <si>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</si>
  <si>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</si>
  <si>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</si>
  <si>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</si>
  <si>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</si>
  <si>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</si>
  <si>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</si>
  <si>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</si>
  <si>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</si>
  <si>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</si>
  <si>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</si>
  <si>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</si>
  <si>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</si>
  <si>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</si>
  <si>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</si>
  <si>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</si>
  <si>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</si>
  <si>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</si>
  <si>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</si>
  <si>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</si>
  <si>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</si>
  <si>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</si>
  <si>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</si>
  <si>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</si>
  <si>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</si>
  <si>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</si>
  <si>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</si>
  <si>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</si>
  <si>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</si>
  <si>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</si>
  <si>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</si>
  <si>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</si>
  <si>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</si>
  <si>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</si>
  <si>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</si>
  <si>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</si>
  <si>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</si>
  <si>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</si>
  <si>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</si>
  <si>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</si>
  <si>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</si>
  <si>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</si>
  <si>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</si>
  <si>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</si>
  <si>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</si>
  <si>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</si>
  <si>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</si>
  <si>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</si>
  <si>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</si>
  <si>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</si>
  <si>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</si>
  <si>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</si>
  <si>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</si>
  <si>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</si>
  <si>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</si>
  <si>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</si>
  <si>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</si>
  <si>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</si>
  <si>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</si>
  <si>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</si>
  <si>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</si>
  <si>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</si>
  <si>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</si>
  <si>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</si>
  <si>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</si>
  <si>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</si>
  <si>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</si>
  <si>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</si>
  <si>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</si>
  <si>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</si>
  <si>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</si>
  <si>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</si>
  <si>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</si>
  <si>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</si>
  <si>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</si>
  <si>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</si>
  <si>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</si>
  <si>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</si>
  <si>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</si>
  <si>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</si>
  <si>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</si>
  <si>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</si>
  <si>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</si>
  <si>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</si>
  <si>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</si>
  <si>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</si>
  <si>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</si>
  <si>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</si>
  <si>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</si>
  <si>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</si>
  <si>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</si>
  <si>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</si>
  <si>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</si>
  <si>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</si>
  <si>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</si>
  <si>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</si>
  <si>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</si>
  <si>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</si>
  <si>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</si>
  <si>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</si>
  <si>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</si>
  <si>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</si>
  <si>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</si>
  <si>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</si>
  <si>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</si>
  <si>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</si>
  <si>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</si>
  <si>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</si>
  <si>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</si>
  <si>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</si>
  <si>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</si>
  <si>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</si>
  <si>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</si>
  <si>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</si>
  <si>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</si>
  <si>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</si>
  <si>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</si>
  <si>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</si>
  <si>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</si>
  <si>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</si>
  <si>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</si>
  <si>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</si>
  <si>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</si>
  <si>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</si>
  <si>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</si>
  <si>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</si>
  <si>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</si>
  <si>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</si>
  <si>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</si>
  <si>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</si>
  <si>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</si>
  <si>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</si>
  <si>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</si>
  <si>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</si>
  <si>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</si>
  <si>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</si>
  <si>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</si>
  <si>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</si>
  <si>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</si>
  <si>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</si>
  <si>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</si>
  <si>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</si>
  <si>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</si>
  <si>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</si>
  <si>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</si>
  <si>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</si>
  <si>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</si>
  <si>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</si>
  <si>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</si>
  <si>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</si>
  <si>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</si>
  <si>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</si>
  <si>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</si>
  <si>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</si>
  <si>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</si>
  <si>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</si>
  <si>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</si>
  <si>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</si>
  <si>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</si>
  <si>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</si>
  <si>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</si>
  <si>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</si>
  <si>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</si>
  <si>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</si>
  <si>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</si>
  <si>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</si>
  <si>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</si>
  <si>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</si>
  <si>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</si>
  <si>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</si>
  <si>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</si>
  <si>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</si>
  <si>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</si>
  <si>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</si>
  <si>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</si>
  <si>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</si>
  <si>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</si>
  <si>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</si>
  <si>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</si>
  <si>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</si>
  <si>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</si>
  <si>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</si>
  <si>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</si>
  <si>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</si>
  <si>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</si>
  <si>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</si>
  <si>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</si>
  <si>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</si>
  <si>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</si>
  <si>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</si>
  <si>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</si>
  <si>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</si>
  <si>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</si>
  <si>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</si>
  <si>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</si>
  <si>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</si>
  <si>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</si>
  <si>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</si>
  <si>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</si>
  <si>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</si>
  <si>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</si>
  <si>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</si>
  <si>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</si>
  <si>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</si>
  <si>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</si>
  <si>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</si>
  <si>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</si>
  <si>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</si>
  <si>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</si>
  <si>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</si>
  <si>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</si>
  <si>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</si>
  <si>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</si>
  <si>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</si>
  <si>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</si>
  <si>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</si>
  <si>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</si>
  <si>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</si>
  <si>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</si>
  <si>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</si>
  <si>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</si>
  <si>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</si>
  <si>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</si>
  <si>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</si>
  <si>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</si>
  <si>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</si>
  <si>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</si>
  <si>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</si>
  <si>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</si>
  <si>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</si>
  <si>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</si>
  <si>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</si>
  <si>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</si>
  <si>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</si>
  <si>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</si>
  <si>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</si>
  <si>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</si>
  <si>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</si>
  <si>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</si>
  <si>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</si>
  <si>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</si>
  <si>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</si>
  <si>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</si>
  <si>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</si>
  <si>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</si>
  <si>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</si>
  <si>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</si>
  <si>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</si>
  <si>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</si>
  <si>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</si>
  <si>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</si>
  <si>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</si>
  <si>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</si>
  <si>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</si>
  <si>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</si>
  <si>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</si>
  <si>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</si>
  <si>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</si>
  <si>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</si>
  <si>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</si>
  <si>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</si>
  <si>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</si>
  <si>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</si>
  <si>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</si>
  <si>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</si>
  <si>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</si>
  <si>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</si>
  <si>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</si>
  <si>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</si>
  <si>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</si>
  <si>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</si>
  <si>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</si>
  <si>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</si>
  <si>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</si>
  <si>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</si>
  <si>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</si>
  <si>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</si>
  <si>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</si>
  <si>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</si>
  <si>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</si>
  <si>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</si>
  <si>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</si>
  <si>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</si>
  <si>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</si>
  <si>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</si>
  <si>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</si>
  <si>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</si>
  <si>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</si>
  <si>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</si>
  <si>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</si>
  <si>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</si>
  <si>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</si>
  <si>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</si>
  <si>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</si>
  <si>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</si>
  <si>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</si>
  <si>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</si>
  <si>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</si>
  <si>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</si>
  <si>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</si>
  <si>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</si>
  <si>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</si>
  <si>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</si>
  <si>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</si>
  <si>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</si>
  <si>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</si>
  <si>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</si>
  <si>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</si>
  <si>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</si>
  <si>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</si>
  <si>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</si>
  <si>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</si>
  <si>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</si>
  <si>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</si>
  <si>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</si>
  <si>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</si>
  <si>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</si>
  <si>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</si>
  <si>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</si>
  <si>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</si>
  <si>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</si>
  <si>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</si>
  <si>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</si>
  <si>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</si>
  <si>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</si>
  <si>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</si>
  <si>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</si>
  <si>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</si>
  <si>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</si>
  <si>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</si>
  <si>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</si>
  <si>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</si>
  <si>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</si>
  <si>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</si>
  <si>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</si>
  <si>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</si>
  <si>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</si>
  <si>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</si>
  <si>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</si>
  <si>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</si>
  <si>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</si>
  <si>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</si>
  <si>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</si>
  <si>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</si>
  <si>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</si>
  <si>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</si>
  <si>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</si>
  <si>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</si>
  <si>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</si>
  <si>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</si>
  <si>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</si>
  <si>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</si>
  <si>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</si>
  <si>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</si>
  <si>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</si>
  <si>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</si>
  <si>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</si>
  <si>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</si>
  <si>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</si>
  <si>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</si>
  <si>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</si>
  <si>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</si>
  <si>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</si>
  <si>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</si>
  <si>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</si>
  <si>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</si>
  <si>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</si>
  <si>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</si>
  <si>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</si>
  <si>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</si>
  <si>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</si>
  <si>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</si>
  <si>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</si>
  <si>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</si>
  <si>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</si>
  <si>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</si>
  <si>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</si>
  <si>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</si>
  <si>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</si>
  <si>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</si>
  <si>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</si>
  <si>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</si>
  <si>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</si>
  <si>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</si>
  <si>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</si>
  <si>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</si>
  <si>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</si>
  <si>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</si>
  <si>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</si>
  <si>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</si>
  <si>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</si>
  <si>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</si>
  <si>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</si>
  <si>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</si>
  <si>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</si>
  <si>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</si>
  <si>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</si>
  <si>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</si>
  <si>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</si>
  <si>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</si>
  <si>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</si>
  <si>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</si>
  <si>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</si>
  <si>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</si>
  <si>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</si>
  <si>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</si>
  <si>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</si>
  <si>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</si>
  <si>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</si>
  <si>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</si>
  <si>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</si>
  <si>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</si>
  <si>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</si>
  <si>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</si>
  <si>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</si>
  <si>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</si>
  <si>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</si>
  <si>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</si>
  <si>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</si>
  <si>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</si>
  <si>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</si>
  <si>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</si>
  <si>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</si>
  <si>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</si>
  <si>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</si>
  <si>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</si>
  <si>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</si>
  <si>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</si>
  <si>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</si>
  <si>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</si>
  <si>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</si>
  <si>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</si>
  <si>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</si>
  <si>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</si>
  <si>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</si>
  <si>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</si>
  <si>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</si>
  <si>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</si>
  <si>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</si>
  <si>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</si>
  <si>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</si>
  <si>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</si>
  <si>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</si>
  <si>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</si>
  <si>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</si>
  <si>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</si>
  <si>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</si>
  <si>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</si>
  <si>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</si>
  <si>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</si>
  <si>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</si>
  <si>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</si>
  <si>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</si>
  <si>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</si>
  <si>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</si>
  <si>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</si>
  <si>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</si>
  <si>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</si>
  <si>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</si>
  <si>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</si>
  <si>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</si>
  <si>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</si>
  <si>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</si>
  <si>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</si>
  <si>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</si>
  <si>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</si>
  <si>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</si>
  <si>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</si>
  <si>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</si>
  <si>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</si>
  <si>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</si>
  <si>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</si>
  <si>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</si>
  <si>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</si>
  <si>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</si>
  <si>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</si>
  <si>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</si>
  <si>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</si>
  <si>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</si>
  <si>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</si>
  <si>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</si>
  <si>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</si>
  <si>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</si>
  <si>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</si>
  <si>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</si>
  <si>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</si>
  <si>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</si>
  <si>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</si>
  <si>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</si>
  <si>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</si>
  <si>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</si>
  <si>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</si>
  <si>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</si>
  <si>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</si>
  <si>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</si>
  <si>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</si>
  <si>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</si>
  <si>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</si>
  <si>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</si>
  <si>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</si>
  <si>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</si>
  <si>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</si>
  <si>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</si>
  <si>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</si>
  <si>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</si>
  <si>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</si>
  <si>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</si>
  <si>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</si>
  <si>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</si>
  <si>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</si>
  <si>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</si>
  <si>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</si>
  <si>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</si>
  <si>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</si>
  <si>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</si>
  <si>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</si>
  <si>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</si>
  <si>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</si>
  <si>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</si>
  <si>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</si>
  <si>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</si>
  <si>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</si>
  <si>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</si>
  <si>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</si>
  <si>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</si>
  <si>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</si>
  <si>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</si>
  <si>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</si>
  <si>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</si>
  <si>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</si>
  <si>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</si>
  <si>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</si>
  <si>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</si>
  <si>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</si>
  <si>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</si>
  <si>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</si>
  <si>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</si>
  <si>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</si>
  <si>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</si>
  <si>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</si>
  <si>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</si>
  <si>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</si>
  <si>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</si>
  <si>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</si>
  <si>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</si>
  <si>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</si>
  <si>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</si>
  <si>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</si>
  <si>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</si>
  <si>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</si>
  <si>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</si>
  <si>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</si>
  <si>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</si>
  <si>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</si>
  <si>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</si>
  <si>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</si>
  <si>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</si>
  <si>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</si>
  <si>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</si>
  <si>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</si>
  <si>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</si>
  <si>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</si>
  <si>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</si>
  <si>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</si>
  <si>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</si>
  <si>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</si>
  <si>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</si>
  <si>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</si>
  <si>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</si>
  <si>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</si>
  <si>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</si>
  <si>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</si>
  <si>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</si>
  <si>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</si>
  <si>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</si>
  <si>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</si>
  <si>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</si>
  <si>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</si>
  <si>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</si>
  <si>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</si>
  <si>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</si>
  <si>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</si>
  <si>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</si>
  <si>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</si>
  <si>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</si>
  <si>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</si>
  <si>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</si>
  <si>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</si>
  <si>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</si>
  <si>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</si>
  <si>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</si>
  <si>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</si>
  <si>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</si>
  <si>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</si>
  <si>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</si>
  <si>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</si>
  <si>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</si>
  <si>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</si>
  <si>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</si>
  <si>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</si>
  <si>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</si>
  <si>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</si>
  <si>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</si>
  <si>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</si>
  <si>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</si>
  <si>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</si>
  <si>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</si>
  <si>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</si>
  <si>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</si>
  <si>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</si>
  <si>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</si>
  <si>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</si>
  <si>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</si>
  <si>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</si>
  <si>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</si>
  <si>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</si>
  <si>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</si>
  <si>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</si>
  <si>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</si>
  <si>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</si>
  <si>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</si>
  <si>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</si>
  <si>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</si>
  <si>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</si>
  <si>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</si>
  <si>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</si>
  <si>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</si>
  <si>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</si>
  <si>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</si>
  <si>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</si>
  <si>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</si>
  <si>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</si>
  <si>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</si>
  <si>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</si>
  <si>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</si>
  <si>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</si>
  <si>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</si>
  <si>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</si>
  <si>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</si>
  <si>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</si>
  <si>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</si>
  <si>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</si>
  <si>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</si>
  <si>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</si>
  <si>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</si>
  <si>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</si>
  <si>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</si>
  <si>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</si>
  <si>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</si>
  <si>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</si>
  <si>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</si>
  <si>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</si>
  <si>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</si>
  <si>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</si>
  <si>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</si>
  <si>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</si>
  <si>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</si>
  <si>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</si>
  <si>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</si>
  <si>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</si>
  <si>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</si>
  <si>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</si>
  <si>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</si>
  <si>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</si>
  <si>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</si>
  <si>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</si>
  <si>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</si>
  <si>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</si>
  <si>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</si>
  <si>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</si>
  <si>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</si>
  <si>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</si>
  <si>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</si>
  <si>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</si>
  <si>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</si>
  <si>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</si>
  <si>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</si>
  <si>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</si>
  <si>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</si>
  <si>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</si>
  <si>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</si>
  <si>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</si>
  <si>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</si>
  <si>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</si>
  <si>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</si>
  <si>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</si>
  <si>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</si>
  <si>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</si>
  <si>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</si>
  <si>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</si>
  <si>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</si>
  <si>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</si>
  <si>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</si>
  <si>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</si>
  <si>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</si>
  <si>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</si>
  <si>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</si>
  <si>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</si>
  <si>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</si>
  <si>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</si>
  <si>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</si>
  <si>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</si>
  <si>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</si>
  <si>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</si>
  <si>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</si>
  <si>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</si>
  <si>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</si>
  <si>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</si>
  <si>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</si>
  <si>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</si>
  <si>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</si>
  <si>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</si>
  <si>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</si>
  <si>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</si>
  <si>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</si>
  <si>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</si>
  <si>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</si>
  <si>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</si>
  <si>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</si>
  <si>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</si>
  <si>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</si>
  <si>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</si>
  <si>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</si>
  <si>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</si>
  <si>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</si>
  <si>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</si>
  <si>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</si>
  <si>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</si>
  <si>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</si>
  <si>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</si>
  <si>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</si>
  <si>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</si>
  <si>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</si>
  <si>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</si>
  <si>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</si>
  <si>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</si>
  <si>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</si>
  <si>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</si>
  <si>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</si>
  <si>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</si>
  <si>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</si>
  <si>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</si>
  <si>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</si>
  <si>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</si>
  <si>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</si>
  <si>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</si>
  <si>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</si>
  <si>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</si>
  <si>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</si>
  <si>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</si>
  <si>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</si>
  <si>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</si>
  <si>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</si>
  <si>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</si>
  <si>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</si>
  <si>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</si>
  <si>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</si>
  <si>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</si>
  <si>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</si>
  <si>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</si>
  <si>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</si>
  <si>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</si>
  <si>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</si>
  <si>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</si>
  <si>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</si>
  <si>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</si>
  <si>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</si>
  <si>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</si>
  <si>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</si>
  <si>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</si>
  <si>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</si>
  <si>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</si>
  <si>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</si>
  <si>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</si>
  <si>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</si>
  <si>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</si>
  <si>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</si>
  <si>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</si>
  <si>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</si>
  <si>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</si>
  <si>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</si>
  <si>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</si>
  <si>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</si>
  <si>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</si>
  <si>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</si>
  <si>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</si>
  <si>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</si>
  <si>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</si>
  <si>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</si>
  <si>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</si>
  <si>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</si>
  <si>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</si>
  <si>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</si>
  <si>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</si>
  <si>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</si>
  <si>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</si>
  <si>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</si>
  <si>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</si>
  <si>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</si>
  <si>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</si>
  <si>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</si>
  <si>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</si>
  <si>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</si>
  <si>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</si>
  <si>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</si>
  <si>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</si>
  <si>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</si>
  <si>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</si>
  <si>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</si>
  <si>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</si>
  <si>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</si>
  <si>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</si>
  <si>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</si>
  <si>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</si>
  <si>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</si>
  <si>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</si>
  <si>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</si>
  <si>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</si>
  <si>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</si>
  <si>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</si>
  <si>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</si>
  <si>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</si>
  <si>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</si>
  <si>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</si>
  <si>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</si>
  <si>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</si>
  <si>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</si>
  <si>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</si>
  <si>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</si>
  <si>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</si>
  <si>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</si>
  <si>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</si>
  <si>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</si>
  <si>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</si>
  <si>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</si>
  <si>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</si>
  <si>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</si>
  <si>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</si>
  <si>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</si>
  <si>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</si>
  <si>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</si>
  <si>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</si>
  <si>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</si>
  <si>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</si>
  <si>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</si>
  <si>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</si>
  <si>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</si>
  <si>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</si>
  <si>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</si>
  <si>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</si>
  <si>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</si>
  <si>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</si>
  <si>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</si>
  <si>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</si>
  <si>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</si>
  <si>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</si>
  <si>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</si>
  <si>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</si>
  <si>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</si>
  <si>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</si>
  <si>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</si>
  <si>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</si>
  <si>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</si>
  <si>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</si>
  <si>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</si>
  <si>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</si>
  <si>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</si>
  <si>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</si>
  <si>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</si>
  <si>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</si>
  <si>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</si>
  <si>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</si>
  <si>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</si>
  <si>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</si>
  <si>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</si>
  <si>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</si>
  <si>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</si>
  <si>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</si>
  <si>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</si>
  <si>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</si>
  <si>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</si>
  <si>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</si>
  <si>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</si>
  <si>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</si>
  <si>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</si>
  <si>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</si>
  <si>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</si>
  <si>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</si>
  <si>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</si>
  <si>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</si>
  <si>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</si>
  <si>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</si>
  <si>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</si>
  <si>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</si>
  <si>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</si>
  <si>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</si>
  <si>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</si>
  <si>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</si>
  <si>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</si>
  <si>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</si>
  <si>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</si>
  <si>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</si>
  <si>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</si>
  <si>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</si>
  <si>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</si>
  <si>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</si>
  <si>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</si>
  <si>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</si>
  <si>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</si>
  <si>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</si>
  <si>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</si>
  <si>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</si>
  <si>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</si>
  <si>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</si>
  <si>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</si>
  <si>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</si>
  <si>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</si>
  <si>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</si>
  <si>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</si>
  <si>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</si>
  <si>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</si>
  <si>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</si>
  <si>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</si>
  <si>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</si>
  <si>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</si>
  <si>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</si>
  <si>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</si>
  <si>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</si>
  <si>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</si>
  <si>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</si>
  <si>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</si>
  <si>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</si>
  <si>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</si>
  <si>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</si>
  <si>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</si>
  <si>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</si>
  <si>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</si>
  <si>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</si>
  <si>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</si>
  <si>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</si>
  <si>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</si>
  <si>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</si>
  <si>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</si>
  <si>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</si>
  <si>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</si>
  <si>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</si>
  <si>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</si>
  <si>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</si>
  <si>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</si>
  <si>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</si>
  <si>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</si>
  <si>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</si>
  <si>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</si>
  <si>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</si>
  <si>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</si>
  <si>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</si>
  <si>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</si>
  <si>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</si>
  <si>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</si>
  <si>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</si>
  <si>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</si>
  <si>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</si>
  <si>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</si>
  <si>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</si>
  <si>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</si>
  <si>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</si>
  <si>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</si>
  <si>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</si>
  <si>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</si>
  <si>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</si>
  <si>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</si>
  <si>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</si>
  <si>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</si>
  <si>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</si>
  <si>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</si>
  <si>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</si>
  <si>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</si>
  <si>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</si>
  <si>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</si>
  <si>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</si>
  <si>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</si>
  <si>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</si>
  <si>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</si>
  <si>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</si>
  <si>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</si>
  <si>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</si>
  <si>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</si>
  <si>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</si>
  <si>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</si>
  <si>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</si>
  <si>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</si>
  <si>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</si>
  <si>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</si>
  <si>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</si>
  <si>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</si>
  <si>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</si>
  <si>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</si>
  <si>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</si>
  <si>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</si>
  <si>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</si>
  <si>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</si>
  <si>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</si>
  <si>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</si>
  <si>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</si>
  <si>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</si>
  <si>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</si>
  <si>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</si>
  <si>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</si>
  <si>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</si>
  <si>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</si>
  <si>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</si>
  <si>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</si>
  <si>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</si>
  <si>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</si>
  <si>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</si>
  <si>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</si>
  <si>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</si>
  <si>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</si>
  <si>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</si>
  <si>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</si>
  <si>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</si>
  <si>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</si>
  <si>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</si>
  <si>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</si>
  <si>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</si>
  <si>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</si>
  <si>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</si>
  <si>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</si>
  <si>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</si>
  <si>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</si>
  <si>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</si>
  <si>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</si>
  <si>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</si>
  <si>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</si>
  <si>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</si>
  <si>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</si>
  <si>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</si>
  <si>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</si>
  <si>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</si>
  <si>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</si>
  <si>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</si>
  <si>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</si>
  <si>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</si>
  <si>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</si>
  <si>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</si>
  <si>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</si>
  <si>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</si>
  <si>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</si>
  <si>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</si>
  <si>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</si>
  <si>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</si>
  <si>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</si>
  <si>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</si>
  <si>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</si>
  <si>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</si>
  <si>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</si>
  <si>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</si>
  <si>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</si>
  <si>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</si>
  <si>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</si>
  <si>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</si>
  <si>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</si>
  <si>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</si>
  <si>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</si>
  <si>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</si>
  <si>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</si>
  <si>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</si>
  <si>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</si>
  <si>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</si>
  <si>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</si>
  <si>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</si>
  <si>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</si>
  <si>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</si>
  <si>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</si>
  <si>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</si>
  <si>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</si>
  <si>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</si>
  <si>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</si>
  <si>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</si>
  <si>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</si>
  <si>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</si>
  <si>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</si>
  <si>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</si>
  <si>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</si>
  <si>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</si>
  <si>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</si>
  <si>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</si>
  <si>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</si>
  <si>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</si>
  <si>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</si>
  <si>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</si>
  <si>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</si>
  <si>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</si>
  <si>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</si>
  <si>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</si>
  <si>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</si>
  <si>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</si>
  <si>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</si>
  <si>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</si>
  <si>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</si>
  <si>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</si>
  <si>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</si>
  <si>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</si>
  <si>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</si>
  <si>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</si>
  <si>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</si>
  <si>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</si>
  <si>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</si>
  <si>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</si>
  <si>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</si>
  <si>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</si>
  <si>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</si>
  <si>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</si>
  <si>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</si>
  <si>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</si>
  <si>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</si>
  <si>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</si>
  <si>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</si>
  <si>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</si>
  <si>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</si>
  <si>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</si>
  <si>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</si>
  <si>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</si>
  <si>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</si>
  <si>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</si>
  <si>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</si>
  <si>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</si>
  <si>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</si>
  <si>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</si>
  <si>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</si>
  <si>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</si>
  <si>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</si>
  <si>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</si>
  <si>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</si>
  <si>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</si>
  <si>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</si>
  <si>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</si>
  <si>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</si>
  <si>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</si>
  <si>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</si>
  <si>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</si>
  <si>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</si>
  <si>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</si>
  <si>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</si>
  <si>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</si>
  <si>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</si>
  <si>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</si>
  <si>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</si>
  <si>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</si>
  <si>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</si>
  <si>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</si>
  <si>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</si>
  <si>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</si>
  <si>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</si>
  <si>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</si>
  <si>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</si>
  <si>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</si>
  <si>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</si>
  <si>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</si>
  <si>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</si>
  <si>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</si>
  <si>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</si>
  <si>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</si>
  <si>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</si>
  <si>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</si>
  <si>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</si>
  <si>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</si>
  <si>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</si>
  <si>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</si>
  <si>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</si>
  <si>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</si>
  <si>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</si>
  <si>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</si>
  <si>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</si>
  <si>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</si>
  <si>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</si>
  <si>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</si>
  <si>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</si>
  <si>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</si>
  <si>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</si>
  <si>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</si>
  <si>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</si>
  <si>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</si>
  <si>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</si>
  <si>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</si>
  <si>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</si>
  <si>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</si>
  <si>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</si>
  <si>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</si>
  <si>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</si>
  <si>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</si>
  <si>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</si>
  <si>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</si>
  <si>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</si>
  <si>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</si>
  <si>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</si>
  <si>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</si>
  <si>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</si>
  <si>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</si>
  <si>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</si>
  <si>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</si>
  <si>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</si>
  <si>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</si>
  <si>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</si>
  <si>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</si>
  <si>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</si>
  <si>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</si>
  <si>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</si>
  <si>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</si>
  <si>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</si>
  <si>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</si>
  <si>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</si>
  <si>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</si>
  <si>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</si>
  <si>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</si>
  <si>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</si>
  <si>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</si>
  <si>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</si>
  <si>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</si>
  <si>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</si>
  <si>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</si>
  <si>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</si>
  <si>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</si>
  <si>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</si>
  <si>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</si>
  <si>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</si>
  <si>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</si>
  <si>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</si>
  <si>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</si>
  <si>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</si>
  <si>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</si>
  <si>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</si>
  <si>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</si>
  <si>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</si>
  <si>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</si>
  <si>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</si>
  <si>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</si>
  <si>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</si>
  <si>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</si>
  <si>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</si>
  <si>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</si>
  <si>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</si>
  <si>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</si>
  <si>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</si>
  <si>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</si>
  <si>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</si>
  <si>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</si>
  <si>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</si>
  <si>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</si>
  <si>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</si>
  <si>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</si>
  <si>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</si>
  <si>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</si>
  <si>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</si>
  <si>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</si>
  <si>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</si>
  <si>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</si>
  <si>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</si>
  <si>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</si>
  <si>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</si>
  <si>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</si>
  <si>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</si>
  <si>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</si>
  <si>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</si>
  <si>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</si>
  <si>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</si>
  <si>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</si>
  <si>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</si>
  <si>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</si>
  <si>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</si>
  <si>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</si>
  <si>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</si>
  <si>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</si>
  <si>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</si>
  <si>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</si>
  <si>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</si>
  <si>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</si>
  <si>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</si>
  <si>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</si>
  <si>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</si>
  <si>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</si>
  <si>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</si>
  <si>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</si>
  <si>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</si>
  <si>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</si>
  <si>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</si>
  <si>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</si>
  <si>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</si>
  <si>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</si>
  <si>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</si>
  <si>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</si>
  <si>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</si>
  <si>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</si>
  <si>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</si>
  <si>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</si>
  <si>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</si>
  <si>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</si>
  <si>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</si>
  <si>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</si>
  <si>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</si>
  <si>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</si>
  <si>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</si>
  <si>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</si>
  <si>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</si>
  <si>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</si>
  <si>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</si>
  <si>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</si>
  <si>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</si>
  <si>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</si>
  <si>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</si>
  <si>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</si>
  <si>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</si>
  <si>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</si>
  <si>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</si>
  <si>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</si>
  <si>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</si>
  <si>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</si>
  <si>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</si>
  <si>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</si>
  <si>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</si>
  <si>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</si>
  <si>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</si>
  <si>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</si>
  <si>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</si>
  <si>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</si>
  <si>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</si>
  <si>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</si>
  <si>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</si>
  <si>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</si>
  <si>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</si>
  <si>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</si>
  <si>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</si>
  <si>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</si>
  <si>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</si>
  <si>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</si>
  <si>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</si>
  <si>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</si>
  <si>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</si>
  <si>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</si>
  <si>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</si>
  <si>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</si>
  <si>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</si>
  <si>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</si>
  <si>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</si>
  <si>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</si>
  <si>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</si>
  <si>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</si>
  <si>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</si>
  <si>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</si>
  <si>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</si>
  <si>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</si>
  <si>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</si>
  <si>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</si>
  <si>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</si>
  <si>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</si>
  <si>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</si>
  <si>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</si>
  <si>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</si>
  <si>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</si>
  <si>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</si>
  <si>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</si>
  <si>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</si>
  <si>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</si>
  <si>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</si>
  <si>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</si>
  <si>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</si>
  <si>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</si>
  <si>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</si>
  <si>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</si>
  <si>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</si>
  <si>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</si>
  <si>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</si>
  <si>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</si>
  <si>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</si>
  <si>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</si>
  <si>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</si>
  <si>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</si>
  <si>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</si>
  <si>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</si>
  <si>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</si>
  <si>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</si>
  <si>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</si>
  <si>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</si>
  <si>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</si>
  <si>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</si>
  <si>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</si>
  <si>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</si>
  <si>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</si>
  <si>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</si>
  <si>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</si>
  <si>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</si>
  <si>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</si>
  <si>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</si>
  <si>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</si>
  <si>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</si>
  <si>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</si>
  <si>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</si>
  <si>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</si>
  <si>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</si>
  <si>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</si>
  <si>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</si>
  <si>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</si>
  <si>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</si>
  <si>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</si>
  <si>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</si>
  <si>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</si>
  <si>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</si>
  <si>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</si>
  <si>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</si>
  <si>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</si>
  <si>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</si>
  <si>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</si>
  <si>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</si>
  <si>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</si>
  <si>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</si>
  <si>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</si>
  <si>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</si>
  <si>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</si>
  <si>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</si>
  <si>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</si>
  <si>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</si>
  <si>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</si>
  <si>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</si>
  <si>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</si>
  <si>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</si>
  <si>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</si>
  <si>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</si>
  <si>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</si>
  <si>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</si>
  <si>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</si>
  <si>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</si>
  <si>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</si>
  <si>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</si>
  <si>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</si>
  <si>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</si>
  <si>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</si>
  <si>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</si>
  <si>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</si>
  <si>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</si>
  <si>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</si>
  <si>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</si>
  <si>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</si>
  <si>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</si>
  <si>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</si>
  <si>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</si>
  <si>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</si>
  <si>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</si>
  <si>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</si>
  <si>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</si>
  <si>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</si>
  <si>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</si>
  <si>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</si>
  <si>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</si>
  <si>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</si>
  <si>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</si>
  <si>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</si>
  <si>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</si>
  <si>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</si>
  <si>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</si>
  <si>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</si>
  <si>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</si>
  <si>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</si>
  <si>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</si>
  <si>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</si>
  <si>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</si>
  <si>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</si>
  <si>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</si>
  <si>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</si>
  <si>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</si>
  <si>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</si>
  <si>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</si>
  <si>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</si>
  <si>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</si>
  <si>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</si>
  <si>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</si>
  <si>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</si>
  <si>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</si>
  <si>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</si>
  <si>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</si>
  <si>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</si>
  <si>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</si>
  <si>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</si>
  <si>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</si>
  <si>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</si>
  <si>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</si>
  <si>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</si>
  <si>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</si>
  <si>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</si>
  <si>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</si>
  <si>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</si>
  <si>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</si>
  <si>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</si>
  <si>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</si>
  <si>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</si>
  <si>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</si>
  <si>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</si>
  <si>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</si>
  <si>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</si>
  <si>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</si>
  <si>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</si>
  <si>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</si>
  <si>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</si>
  <si>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</si>
  <si>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</si>
  <si>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</si>
  <si>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</si>
  <si>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</si>
  <si>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</si>
  <si>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</si>
  <si>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</si>
  <si>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</si>
  <si>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</si>
  <si>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</si>
  <si>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</si>
  <si>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</si>
  <si>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</si>
  <si>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</si>
  <si>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</si>
  <si>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</si>
  <si>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</si>
  <si>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</si>
  <si>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</si>
  <si>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</si>
  <si>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</si>
  <si>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</si>
  <si>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</si>
  <si>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</si>
  <si>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</si>
  <si>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</si>
  <si>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</si>
  <si>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</si>
  <si>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</si>
  <si>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</si>
  <si>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</si>
  <si>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</si>
  <si>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</si>
  <si>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</si>
  <si>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</si>
  <si>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</si>
  <si>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</si>
  <si>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</si>
  <si>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</si>
  <si>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</si>
  <si>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</si>
  <si>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</si>
  <si>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</si>
  <si>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</si>
  <si>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</si>
  <si>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</si>
  <si>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</si>
  <si>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</si>
  <si>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</si>
  <si>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</si>
  <si>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</si>
  <si>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</si>
  <si>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</si>
  <si>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</si>
  <si>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</si>
  <si>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</si>
  <si>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</si>
  <si>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</si>
  <si>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</si>
  <si>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</si>
  <si>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</si>
  <si>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</si>
  <si>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</si>
  <si>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</si>
  <si>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</si>
  <si>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</si>
  <si>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</si>
  <si>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</si>
  <si>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</si>
  <si>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</si>
  <si>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</si>
  <si>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</si>
  <si>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</si>
  <si>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</si>
  <si>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</si>
  <si>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</si>
  <si>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</si>
  <si>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</si>
  <si>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</si>
  <si>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</si>
  <si>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</si>
  <si>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</si>
  <si>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</si>
  <si>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</si>
  <si>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</si>
  <si>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</si>
  <si>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</si>
  <si>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</si>
  <si>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</si>
  <si>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</si>
  <si>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</si>
  <si>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</si>
  <si>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</si>
  <si>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</si>
  <si>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</si>
  <si>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</si>
  <si>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</si>
  <si>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</si>
  <si>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</si>
  <si>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</si>
  <si>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</si>
  <si>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</si>
  <si>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</si>
  <si>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</si>
  <si>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</si>
  <si>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</si>
  <si>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</si>
  <si>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</si>
  <si>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</si>
  <si>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</si>
  <si>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</si>
  <si>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</si>
  <si>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</si>
  <si>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</si>
  <si>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</si>
  <si>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</si>
  <si>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</si>
  <si>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</si>
  <si>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</si>
  <si>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</si>
  <si>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</si>
  <si>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</si>
  <si>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</si>
  <si>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</si>
  <si>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</si>
  <si>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</si>
  <si>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</si>
  <si>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</si>
  <si>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</si>
  <si>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</si>
  <si>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</si>
  <si>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</si>
  <si>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</si>
  <si>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</si>
  <si>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</si>
  <si>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</si>
  <si>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</si>
  <si>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</si>
  <si>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</si>
  <si>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</si>
  <si>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</si>
  <si>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</si>
  <si>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</si>
  <si>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</si>
  <si>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</si>
  <si>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</si>
  <si>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</si>
  <si>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</si>
  <si>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</si>
  <si>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</si>
  <si>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</si>
  <si>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</si>
  <si>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</si>
  <si>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</si>
  <si>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</si>
  <si>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</si>
  <si>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</si>
  <si>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</si>
  <si>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</si>
  <si>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</si>
  <si>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</si>
  <si>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</si>
  <si>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</si>
  <si>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</si>
  <si>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</si>
  <si>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</si>
  <si>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</si>
  <si>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</si>
  <si>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</si>
  <si>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</si>
  <si>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</si>
  <si>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</si>
  <si>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</si>
  <si>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</si>
  <si>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</si>
  <si>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</si>
  <si>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</si>
  <si>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</si>
  <si>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</si>
  <si>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</si>
  <si>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</si>
  <si>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</si>
  <si>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</si>
  <si>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</si>
  <si>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</si>
  <si>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</si>
  <si>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</si>
  <si>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</si>
  <si>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</si>
  <si>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</si>
  <si>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</si>
  <si>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</si>
  <si>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</si>
  <si>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</si>
  <si>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</si>
  <si>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</si>
  <si>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</si>
  <si>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</si>
  <si>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</si>
  <si>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</si>
  <si>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</si>
  <si>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</si>
  <si>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</si>
  <si>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</si>
  <si>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</si>
  <si>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</si>
  <si>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</si>
  <si>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</si>
  <si>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</si>
  <si>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</si>
  <si>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</si>
  <si>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</si>
  <si>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</si>
  <si>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</si>
  <si>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</si>
  <si>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</si>
  <si>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</si>
  <si>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</si>
  <si>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</si>
  <si>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</si>
  <si>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</si>
  <si>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</si>
  <si>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</si>
  <si>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</si>
  <si>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</si>
  <si>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</si>
  <si>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</si>
  <si>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</si>
  <si>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</si>
  <si>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</si>
  <si>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</si>
  <si>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</si>
  <si>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</si>
  <si>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</si>
  <si>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</si>
  <si>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</si>
  <si>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</si>
  <si>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</si>
  <si>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</si>
  <si>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</si>
  <si>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</si>
  <si>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</si>
  <si>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</si>
  <si>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</si>
  <si>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</si>
  <si>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</si>
  <si>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</si>
  <si>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</si>
  <si>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</si>
  <si>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</si>
  <si>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</si>
  <si>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</si>
  <si>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</si>
  <si>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</si>
  <si>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</si>
  <si>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</si>
  <si>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</si>
  <si>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</si>
  <si>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</si>
  <si>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</si>
  <si>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</si>
  <si>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</si>
  <si>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</si>
  <si>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</si>
  <si>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</si>
  <si>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</si>
  <si>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</si>
  <si>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</si>
  <si>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</si>
  <si>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</si>
  <si>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</si>
  <si>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</si>
  <si>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</si>
  <si>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</si>
  <si>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</si>
  <si>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</si>
  <si>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</si>
  <si>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</si>
  <si>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</si>
  <si>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</si>
  <si>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</si>
  <si>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</si>
  <si>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</si>
  <si>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</si>
  <si>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</si>
  <si>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</si>
  <si>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</si>
  <si>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</si>
  <si>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</si>
  <si>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</si>
  <si>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</si>
  <si>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</si>
  <si>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</si>
  <si>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</si>
  <si>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</si>
  <si>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</si>
  <si>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</si>
  <si>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</si>
  <si>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</si>
  <si>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</si>
  <si>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</si>
  <si>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</si>
  <si>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</si>
  <si>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</si>
  <si>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</si>
  <si>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</si>
  <si>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</si>
  <si>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</si>
  <si>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</si>
  <si>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</si>
  <si>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</si>
  <si>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</si>
  <si>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</si>
  <si>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</si>
  <si>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</si>
  <si>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</si>
  <si>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</si>
  <si>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</si>
  <si>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</si>
  <si>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</si>
  <si>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</si>
  <si>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</si>
  <si>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</si>
  <si>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</si>
  <si>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</si>
  <si>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</si>
  <si>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</si>
  <si>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</si>
  <si>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</si>
  <si>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</si>
  <si>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</si>
  <si>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</si>
  <si>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</si>
  <si>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</si>
  <si>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</si>
  <si>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</si>
  <si>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</si>
  <si>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</si>
  <si>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</si>
  <si>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</si>
  <si>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</si>
  <si>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</si>
  <si>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</si>
  <si>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</si>
  <si>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</si>
  <si>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</si>
  <si>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</si>
  <si>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</si>
  <si>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</si>
  <si>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</si>
  <si>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</si>
  <si>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</si>
  <si>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</si>
  <si>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</si>
  <si>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</si>
  <si>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</si>
  <si>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</si>
  <si>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</si>
  <si>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</si>
  <si>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</si>
  <si>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</si>
  <si>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</si>
  <si>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</si>
  <si>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</si>
  <si>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</si>
  <si>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</si>
  <si>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</si>
  <si>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</si>
  <si>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</si>
  <si>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</si>
  <si>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</si>
  <si>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</si>
  <si>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</si>
  <si>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</si>
  <si>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</si>
  <si>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</si>
  <si>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</si>
  <si>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</si>
  <si>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</si>
  <si>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</si>
  <si>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</si>
  <si>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</si>
  <si>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</si>
  <si>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</si>
  <si>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</si>
  <si>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</si>
  <si>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</si>
  <si>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</si>
  <si>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</si>
  <si>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</si>
  <si>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</si>
  <si>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</si>
  <si>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</si>
  <si>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</si>
  <si>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</si>
  <si>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</si>
  <si>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</si>
  <si>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</si>
  <si>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</si>
  <si>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</si>
  <si>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</si>
  <si>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</si>
  <si>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</si>
  <si>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</si>
  <si>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</si>
  <si>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</si>
  <si>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</si>
  <si>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</si>
  <si>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</si>
  <si>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</si>
  <si>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</si>
  <si>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</si>
  <si>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</si>
  <si>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</si>
  <si>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</si>
  <si>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</si>
  <si>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</si>
  <si>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</si>
  <si>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</si>
  <si>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</si>
  <si>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</si>
  <si>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</si>
  <si>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</si>
  <si>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</si>
  <si>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</si>
  <si>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</si>
  <si>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</si>
  <si>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</si>
  <si>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</si>
  <si>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</si>
  <si>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</si>
  <si>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</si>
  <si>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</si>
  <si>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</si>
  <si>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</si>
  <si>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</si>
  <si>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</si>
  <si>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</si>
  <si>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</si>
  <si>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</si>
  <si>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</si>
  <si>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</si>
  <si>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</si>
  <si>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</si>
  <si>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</si>
  <si>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</si>
  <si>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</si>
  <si>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</si>
  <si>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</si>
  <si>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</si>
  <si>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</si>
  <si>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</si>
  <si>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</si>
  <si>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</si>
  <si>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</si>
  <si>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</si>
  <si>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</si>
  <si>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</si>
  <si>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</si>
  <si>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</si>
  <si>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</si>
  <si>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</si>
  <si>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</si>
  <si>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</si>
  <si>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</si>
  <si>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</si>
  <si>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</si>
  <si>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</si>
  <si>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</si>
  <si>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</si>
  <si>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</si>
  <si>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</si>
  <si>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</si>
  <si>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</si>
  <si>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</si>
  <si>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</si>
  <si>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</si>
  <si>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</si>
  <si>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</si>
  <si>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</si>
  <si>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</si>
  <si>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</si>
  <si>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</si>
  <si>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</si>
  <si>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</si>
  <si>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</si>
  <si>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</si>
  <si>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</si>
  <si>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</si>
  <si>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</si>
  <si>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</si>
  <si>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</si>
  <si>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</si>
  <si>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</si>
  <si>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</si>
  <si>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</si>
  <si>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</si>
  <si>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</si>
  <si>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</si>
  <si>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</si>
  <si>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</si>
  <si>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</si>
  <si>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</si>
  <si>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</si>
  <si>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</si>
  <si>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</si>
  <si>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</si>
  <si>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</si>
  <si>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</si>
  <si>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</si>
  <si>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</si>
  <si>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</si>
  <si>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</si>
  <si>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</si>
  <si>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</si>
  <si>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</si>
  <si>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</si>
  <si>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</si>
  <si>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</si>
  <si>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</si>
  <si>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</si>
  <si>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</si>
  <si>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</si>
  <si>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</si>
  <si>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</si>
  <si>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</si>
  <si>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</si>
  <si>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</si>
  <si>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</si>
  <si>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</si>
  <si>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</si>
  <si>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</si>
  <si>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</si>
  <si>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</si>
  <si>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</si>
  <si>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</si>
  <si>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</si>
  <si>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</si>
  <si>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</si>
  <si>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</si>
  <si>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</si>
  <si>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</si>
  <si>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</si>
  <si>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</si>
  <si>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</si>
  <si>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</si>
  <si>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</si>
  <si>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</si>
  <si>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</si>
  <si>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</si>
  <si>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</si>
  <si>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</si>
  <si>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</si>
  <si>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</si>
  <si>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</si>
  <si>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</si>
  <si>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</si>
  <si>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</si>
  <si>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</si>
  <si>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</si>
  <si>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</si>
  <si>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</si>
  <si>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</si>
  <si>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</si>
  <si>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</si>
  <si>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</si>
  <si>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</si>
  <si>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</si>
  <si>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</si>
  <si>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</si>
  <si>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</si>
  <si>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</si>
  <si>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</si>
  <si>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</si>
  <si>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</si>
  <si>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</si>
  <si>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</si>
  <si>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</si>
  <si>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</si>
  <si>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</si>
  <si>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</si>
  <si>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</si>
  <si>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</si>
  <si>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</si>
  <si>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</si>
  <si>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</si>
  <si>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</si>
  <si>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</si>
  <si>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</si>
  <si>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</si>
  <si>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</si>
  <si>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</si>
  <si>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</si>
  <si>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</si>
  <si>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</si>
  <si>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</si>
  <si>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</si>
  <si>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</si>
  <si>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</si>
  <si>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</si>
  <si>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</si>
  <si>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</si>
  <si>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</si>
  <si>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</si>
  <si>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</si>
  <si>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</si>
  <si>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</si>
  <si>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</si>
  <si>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</si>
  <si>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</si>
  <si>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</si>
  <si>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</si>
  <si>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</si>
  <si>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</si>
  <si>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</si>
  <si>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</si>
  <si>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</si>
  <si>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</si>
  <si>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</si>
  <si>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</si>
  <si>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</si>
  <si>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</si>
  <si>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</si>
  <si>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</si>
  <si>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</si>
  <si>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</si>
  <si>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</si>
  <si>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</si>
  <si>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</si>
  <si>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</si>
  <si>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</si>
  <si>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</si>
  <si>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</si>
  <si>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</si>
  <si>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</si>
  <si>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</si>
  <si>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</si>
  <si>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</si>
  <si>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</si>
  <si>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</si>
  <si>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</si>
  <si>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</si>
  <si>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</si>
  <si>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</si>
  <si>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</si>
  <si>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</si>
  <si>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</si>
  <si>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</si>
  <si>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</si>
  <si>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</si>
  <si>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</si>
  <si>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</si>
  <si>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</si>
  <si>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</si>
  <si>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</si>
  <si>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</si>
  <si>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</si>
  <si>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</si>
  <si>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</si>
  <si>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</si>
  <si>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</si>
  <si>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</si>
  <si>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</si>
  <si>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</si>
  <si>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</si>
  <si>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</si>
  <si>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</si>
  <si>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</si>
  <si>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</si>
  <si>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</si>
  <si>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</si>
  <si>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</si>
  <si>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</si>
  <si>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</si>
  <si>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</si>
  <si>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</si>
  <si>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</si>
  <si>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</si>
  <si>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</si>
  <si>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</si>
  <si>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</si>
  <si>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</si>
  <si>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</si>
  <si>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</si>
  <si>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</si>
  <si>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</si>
  <si>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</si>
  <si>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</si>
  <si>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</si>
  <si>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</si>
  <si>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</si>
  <si>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</si>
  <si>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</si>
  <si>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</si>
  <si>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</si>
  <si>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</si>
  <si>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</si>
  <si>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</si>
  <si>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</si>
  <si>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</si>
  <si>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</si>
  <si>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</si>
  <si>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</si>
  <si>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</si>
  <si>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</si>
  <si>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</si>
  <si>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</si>
  <si>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</si>
  <si>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</si>
  <si>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</si>
  <si>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</si>
  <si>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</si>
  <si>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</si>
  <si>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</si>
  <si>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</si>
  <si>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</si>
  <si>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</si>
  <si>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</si>
  <si>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</si>
  <si>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</si>
  <si>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</si>
  <si>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</si>
  <si>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</si>
  <si>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</si>
  <si>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</si>
  <si>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</si>
  <si>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</si>
  <si>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</si>
  <si>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</si>
  <si>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</si>
  <si>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</si>
  <si>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</si>
  <si>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</si>
  <si>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</si>
  <si>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</si>
  <si>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</si>
  <si>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</si>
  <si>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</si>
  <si>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</si>
  <si>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</si>
  <si>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</si>
  <si>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</si>
  <si>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</si>
  <si>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</si>
  <si>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</si>
  <si>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</si>
  <si>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</si>
  <si>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</si>
  <si>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</si>
  <si>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</si>
  <si>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</si>
  <si>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</si>
  <si>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</si>
  <si>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</si>
  <si>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</si>
  <si>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</si>
  <si>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</si>
  <si>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</si>
  <si>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</si>
  <si>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</si>
  <si>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</si>
  <si>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</si>
  <si>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</si>
  <si>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</si>
  <si>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</si>
  <si>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</si>
  <si>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</si>
  <si>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</si>
  <si>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</si>
  <si>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</si>
  <si>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</si>
  <si>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</si>
  <si>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</si>
  <si>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</si>
  <si>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</si>
  <si>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</si>
  <si>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</si>
  <si>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</si>
  <si>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</si>
  <si>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</si>
  <si>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</si>
  <si>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</si>
  <si>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</si>
  <si>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</si>
  <si>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</si>
  <si>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</si>
  <si>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</si>
  <si>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</si>
  <si>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</si>
  <si>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</si>
  <si>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</si>
  <si>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</si>
  <si>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</si>
  <si>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</si>
  <si>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</si>
  <si>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</si>
  <si>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</si>
  <si>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</si>
  <si>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</si>
  <si>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</si>
  <si>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</si>
  <si>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</si>
  <si>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</si>
  <si>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</si>
  <si>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</si>
  <si>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</si>
  <si>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</si>
  <si>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</si>
  <si>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</si>
  <si>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</si>
  <si>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</si>
  <si>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</si>
  <si>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</si>
  <si>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</si>
  <si>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</si>
  <si>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</si>
  <si>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</si>
  <si>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</si>
  <si>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</si>
  <si>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</si>
  <si>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</si>
  <si>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</si>
  <si>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</si>
  <si>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</si>
  <si>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</si>
  <si>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</si>
  <si>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</si>
  <si>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</si>
  <si>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</si>
  <si>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</si>
  <si>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</si>
  <si>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</si>
  <si>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</si>
  <si>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</si>
  <si>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</si>
  <si>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</si>
  <si>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</si>
  <si>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</si>
  <si>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</si>
  <si>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</si>
  <si>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</si>
  <si>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</si>
  <si>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</si>
  <si>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</si>
  <si>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</si>
  <si>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</si>
  <si>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</si>
  <si>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</si>
  <si>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</si>
  <si>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</si>
  <si>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</si>
  <si>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</si>
  <si>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</si>
  <si>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</si>
  <si>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</si>
  <si>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</si>
  <si>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</si>
  <si>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</si>
  <si>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</si>
  <si>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</si>
  <si>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</si>
  <si>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</si>
  <si>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</si>
  <si>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</si>
  <si>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</si>
  <si>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</si>
  <si>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</si>
  <si>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</si>
  <si>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</si>
  <si>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</si>
  <si>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</si>
  <si>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</si>
  <si>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</si>
  <si>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</si>
  <si>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</si>
  <si>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</si>
  <si>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</si>
  <si>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</si>
  <si>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</si>
  <si>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</si>
  <si>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</si>
  <si>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</si>
  <si>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</si>
  <si>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</si>
  <si>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</si>
  <si>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</si>
  <si>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</si>
  <si>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</si>
  <si>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</si>
  <si>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</si>
  <si>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</si>
  <si>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</si>
  <si>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</si>
  <si>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</si>
  <si>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</si>
  <si>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</si>
  <si>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</si>
  <si>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</si>
  <si>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</si>
  <si>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</si>
  <si>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</si>
  <si>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</si>
  <si>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</si>
  <si>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</si>
  <si>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</si>
  <si>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</si>
  <si>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</si>
  <si>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</si>
  <si>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</si>
  <si>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</si>
  <si>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</si>
  <si>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</si>
  <si>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</si>
  <si>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</si>
  <si>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</si>
  <si>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</si>
  <si>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</si>
  <si>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</si>
  <si>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</si>
  <si>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</si>
  <si>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</si>
  <si>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</si>
  <si>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</si>
  <si>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</si>
  <si>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</si>
  <si>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</si>
  <si>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</si>
  <si>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</si>
  <si>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</si>
  <si>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</si>
  <si>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</si>
  <si>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</si>
  <si>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</si>
  <si>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</si>
  <si>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</si>
  <si>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</si>
  <si>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</si>
  <si>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</si>
  <si>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</si>
  <si>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</si>
  <si>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</si>
  <si>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</si>
  <si>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</si>
  <si>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</si>
  <si>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</si>
  <si>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</si>
  <si>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</si>
  <si>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</si>
  <si>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</si>
  <si>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</si>
  <si>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</si>
  <si>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</si>
  <si>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</si>
  <si>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</si>
  <si>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</si>
  <si>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</si>
  <si>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</si>
  <si>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</si>
  <si>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</si>
  <si>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</si>
  <si>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</si>
  <si>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</si>
  <si>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</si>
  <si>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</si>
  <si>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</si>
  <si>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</si>
  <si>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</si>
  <si>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</si>
  <si>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</si>
  <si>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</si>
  <si>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</si>
  <si>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</si>
  <si>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</si>
  <si>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</si>
  <si>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</si>
  <si>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</si>
  <si>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</si>
  <si>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</si>
  <si>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</si>
  <si>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</si>
  <si>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</si>
  <si>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</si>
  <si>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</si>
  <si>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</si>
  <si>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</si>
  <si>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</si>
  <si>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</si>
  <si>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</si>
  <si>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</si>
  <si>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</si>
  <si>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</si>
  <si>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</si>
  <si>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</si>
  <si>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</si>
  <si>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</si>
  <si>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</si>
  <si>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</si>
  <si>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</si>
  <si>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</si>
  <si>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</si>
  <si>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</si>
  <si>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</si>
  <si>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</si>
  <si>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</si>
  <si>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</si>
  <si>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</si>
  <si>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</si>
  <si>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</si>
  <si>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</si>
  <si>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</si>
  <si>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</si>
  <si>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</si>
  <si>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</si>
  <si>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</si>
  <si>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</si>
  <si>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</si>
  <si>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</si>
  <si>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</si>
  <si>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</si>
  <si>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</si>
  <si>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</si>
  <si>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</si>
  <si>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</si>
  <si>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</si>
  <si>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</si>
  <si>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</si>
  <si>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</si>
  <si>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</si>
  <si>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</si>
  <si>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</si>
  <si>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</si>
  <si>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</si>
  <si>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</si>
  <si>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</si>
  <si>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</si>
  <si>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</si>
  <si>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</si>
  <si>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</si>
  <si>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</si>
  <si>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</si>
  <si>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</si>
  <si>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</si>
  <si>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</si>
  <si>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</si>
  <si>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</si>
  <si>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</si>
  <si>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</si>
  <si>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</si>
  <si>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</si>
  <si>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</si>
  <si>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</si>
  <si>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</si>
  <si>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</si>
  <si>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</si>
  <si>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</si>
  <si>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</si>
  <si>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</si>
  <si>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</si>
  <si>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</si>
  <si>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</si>
  <si>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</si>
  <si>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</si>
  <si>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</si>
  <si>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</si>
  <si>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</si>
  <si>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</si>
  <si>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</si>
  <si>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</si>
  <si>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</si>
  <si>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</si>
  <si>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</si>
  <si>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</si>
  <si>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</si>
  <si>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</si>
  <si>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</si>
  <si>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</si>
  <si>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</si>
  <si>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</si>
  <si>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</si>
  <si>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</si>
  <si>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</si>
  <si>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</si>
  <si>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</si>
  <si>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</si>
  <si>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</si>
  <si>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</si>
  <si>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</si>
  <si>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</si>
  <si>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</si>
  <si>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</si>
  <si>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</si>
  <si>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</si>
  <si>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</si>
  <si>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</si>
  <si>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</si>
  <si>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</si>
  <si>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</si>
  <si>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</si>
  <si>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</si>
  <si>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</si>
  <si>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</si>
  <si>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</si>
  <si>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</si>
  <si>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</si>
  <si>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</si>
  <si>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</si>
  <si>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</si>
  <si>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</si>
  <si>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</si>
  <si>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</si>
  <si>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</si>
  <si>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</si>
  <si>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</si>
  <si>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</si>
  <si>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</si>
  <si>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</si>
  <si>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</si>
  <si>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</si>
  <si>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</si>
  <si>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</si>
  <si>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</si>
  <si>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</si>
  <si>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</si>
  <si>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</si>
  <si>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</si>
  <si>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</si>
  <si>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</si>
  <si>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</si>
  <si>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</si>
  <si>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</si>
  <si>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</si>
  <si>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</si>
  <si>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</si>
  <si>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</si>
  <si>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</si>
  <si>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</si>
  <si>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</si>
  <si>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</si>
  <si>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</si>
  <si>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</si>
  <si>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</si>
  <si>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</si>
  <si>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</si>
  <si>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</si>
  <si>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</si>
  <si>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</si>
  <si>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</si>
  <si>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</si>
  <si>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</si>
  <si>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</si>
  <si>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</si>
  <si>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</si>
  <si>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</si>
  <si>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</si>
  <si>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</si>
  <si>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</si>
  <si>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</si>
  <si>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</si>
  <si>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</si>
  <si>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</si>
  <si>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</si>
  <si>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</si>
  <si>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</si>
  <si>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</si>
  <si>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</si>
  <si>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</si>
  <si>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</si>
  <si>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</si>
  <si>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</si>
  <si>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</si>
  <si>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</si>
  <si>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</si>
  <si>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</si>
  <si>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</si>
  <si>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</si>
  <si>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</si>
  <si>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</si>
  <si>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</si>
  <si>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</si>
  <si>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</si>
  <si>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</si>
  <si>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</si>
  <si>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</si>
  <si>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</si>
  <si>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</si>
  <si>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</si>
  <si>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</si>
  <si>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</si>
  <si>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</si>
  <si>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</si>
  <si>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</si>
  <si>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</si>
  <si>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</si>
  <si>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</si>
  <si>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</si>
  <si>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</si>
  <si>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</si>
  <si>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</si>
  <si>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</si>
  <si>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</si>
  <si>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</si>
  <si>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</si>
  <si>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</si>
  <si>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</si>
  <si>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</si>
  <si>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</si>
  <si>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</si>
  <si>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</si>
  <si>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</si>
  <si>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</si>
  <si>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</si>
  <si>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</si>
  <si>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</si>
  <si>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</si>
  <si>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</si>
  <si>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</si>
  <si>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</si>
  <si>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</si>
  <si>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</si>
  <si>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</si>
  <si>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</si>
  <si>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</si>
  <si>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</si>
  <si>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</si>
  <si>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</si>
  <si>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</si>
  <si>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</si>
  <si>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</si>
  <si>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</si>
  <si>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</si>
  <si>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</si>
  <si>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</si>
  <si>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</si>
  <si>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</si>
  <si>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</si>
  <si>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</si>
  <si>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</si>
  <si>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</si>
  <si>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</si>
  <si>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</si>
  <si>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</si>
  <si>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</si>
  <si>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</si>
  <si>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</si>
  <si>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</si>
  <si>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</si>
  <si>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</si>
  <si>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</si>
  <si>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</si>
  <si>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</si>
  <si>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</si>
  <si>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</si>
  <si>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</si>
  <si>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</si>
  <si>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</si>
  <si>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</si>
  <si>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</si>
  <si>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</si>
  <si>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</si>
  <si>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</si>
  <si>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</si>
  <si>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</si>
  <si>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</si>
  <si>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</si>
  <si>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</si>
  <si>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</si>
  <si>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</si>
  <si>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</si>
  <si>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</si>
  <si>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</si>
  <si>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</si>
  <si>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</si>
  <si>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</si>
  <si>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</si>
  <si>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</si>
  <si>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</si>
  <si>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</si>
  <si>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</si>
  <si>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</si>
  <si>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</si>
  <si>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</si>
  <si>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</si>
  <si>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</si>
  <si>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</si>
  <si>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</si>
  <si>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</si>
  <si>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</si>
  <si>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</si>
  <si>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</si>
  <si>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</si>
  <si>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</si>
  <si>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</si>
  <si>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</si>
  <si>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</si>
  <si>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</si>
  <si>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</si>
  <si>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</si>
  <si>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</si>
  <si>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</si>
  <si>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</si>
  <si>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</si>
  <si>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</si>
  <si>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</si>
  <si>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</si>
  <si>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</si>
  <si>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</si>
  <si>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</si>
  <si>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</si>
  <si>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</si>
  <si>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</si>
  <si>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</si>
  <si>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</si>
  <si>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</si>
  <si>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</si>
  <si>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</si>
  <si>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</si>
  <si>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</si>
  <si>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</si>
  <si>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</si>
  <si>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</si>
  <si>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</si>
  <si>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</si>
  <si>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</si>
  <si>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</si>
  <si>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</si>
  <si>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</si>
  <si>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</si>
  <si>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</si>
  <si>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</si>
  <si>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</si>
  <si>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</si>
  <si>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</si>
  <si>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</si>
  <si>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</si>
  <si>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</si>
  <si>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</si>
  <si>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</si>
  <si>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</si>
  <si>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</si>
  <si>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</si>
  <si>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</si>
  <si>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</si>
  <si>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</si>
  <si>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</si>
  <si>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</si>
  <si>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</si>
  <si>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</si>
  <si>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</si>
  <si>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</si>
  <si>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</si>
  <si>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</si>
  <si>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</si>
  <si>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</si>
  <si>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</si>
  <si>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</si>
  <si>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</si>
  <si>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</si>
  <si>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</si>
  <si>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</si>
  <si>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</si>
  <si>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</si>
  <si>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</si>
  <si>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</si>
  <si>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</si>
  <si>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</si>
  <si>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</si>
  <si>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</si>
  <si>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</si>
  <si>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</si>
  <si>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</si>
  <si>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</si>
  <si>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</si>
  <si>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</si>
  <si>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</si>
  <si>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</si>
  <si>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</si>
  <si>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</si>
  <si>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</si>
  <si>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</si>
  <si>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</si>
  <si>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</si>
  <si>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</si>
  <si>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</si>
  <si>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</si>
  <si>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</si>
  <si>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</si>
  <si>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</si>
  <si>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</si>
  <si>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</si>
  <si>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</si>
  <si>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</si>
  <si>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</si>
  <si>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</si>
  <si>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</si>
  <si>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</si>
  <si>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</si>
  <si>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</si>
  <si>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</si>
  <si>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</si>
  <si>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</si>
  <si>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</si>
  <si>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</si>
  <si>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</si>
  <si>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</si>
  <si>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</si>
  <si>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</si>
  <si>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</si>
  <si>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</si>
  <si>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</si>
  <si>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</si>
  <si>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</si>
  <si>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</si>
  <si>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</si>
  <si>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</si>
  <si>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</si>
  <si>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</si>
  <si>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</si>
  <si>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</si>
  <si>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</si>
  <si>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</si>
  <si>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</si>
  <si>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</si>
  <si>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</si>
  <si>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</si>
  <si>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</si>
  <si>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</si>
  <si>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</si>
  <si>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</si>
  <si>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</si>
  <si>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</si>
  <si>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</si>
  <si>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</si>
  <si>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</si>
  <si>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</si>
  <si>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</si>
  <si>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</si>
  <si>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</si>
  <si>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</si>
  <si>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</si>
  <si>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</si>
  <si>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</si>
  <si>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</si>
  <si>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</si>
  <si>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</si>
  <si>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</si>
  <si>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</si>
  <si>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</si>
  <si>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</si>
  <si>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</si>
  <si>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</si>
  <si>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</si>
  <si>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</si>
  <si>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</si>
  <si>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</si>
  <si>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</si>
  <si>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</si>
  <si>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</si>
  <si>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</si>
  <si>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</si>
  <si>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</si>
  <si>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</si>
  <si>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</si>
  <si>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</si>
  <si>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</si>
  <si>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</si>
  <si>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</si>
  <si>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</si>
  <si>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</si>
  <si>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</si>
  <si>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</si>
  <si>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</si>
  <si>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</si>
  <si>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</si>
  <si>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</si>
  <si>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</si>
  <si>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</si>
  <si>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</si>
  <si>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</si>
  <si>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</si>
  <si>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</si>
  <si>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</si>
  <si>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</si>
  <si>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</si>
  <si>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</si>
  <si>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</si>
  <si>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</si>
  <si>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</si>
  <si>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</si>
  <si>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</si>
  <si>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</si>
  <si>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</si>
  <si>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</si>
  <si>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</si>
  <si>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</si>
  <si>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</si>
  <si>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</si>
  <si>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</si>
  <si>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</si>
  <si>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</si>
  <si>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</si>
  <si>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</si>
  <si>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</si>
  <si>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</si>
  <si>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</si>
  <si>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</si>
  <si>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</si>
  <si>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</si>
  <si>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</si>
  <si>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</si>
  <si>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</si>
  <si>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</si>
  <si>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</si>
  <si>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</si>
  <si>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</si>
  <si>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</si>
  <si>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</si>
  <si>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</si>
  <si>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</si>
  <si>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</si>
  <si>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</si>
  <si>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</si>
  <si>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</si>
  <si>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</si>
  <si>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</si>
  <si>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</si>
  <si>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</si>
  <si>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</si>
  <si>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</si>
  <si>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</si>
  <si>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</si>
  <si>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</si>
  <si>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</si>
  <si>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</si>
  <si>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</si>
  <si>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</si>
  <si>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</si>
  <si>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</si>
  <si>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</si>
  <si>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</si>
  <si>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</si>
  <si>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</si>
  <si>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</si>
  <si>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</si>
  <si>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</si>
  <si>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</si>
  <si>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</si>
  <si>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</si>
  <si>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</si>
  <si>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</si>
  <si>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</si>
  <si>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</si>
  <si>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</si>
  <si>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</si>
  <si>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</si>
  <si>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</si>
  <si>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</si>
  <si>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</si>
  <si>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</si>
  <si>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</si>
  <si>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</si>
  <si>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</si>
  <si>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</si>
  <si>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</si>
  <si>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</si>
  <si>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</si>
  <si>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</si>
  <si>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</si>
  <si>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</si>
  <si>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</si>
  <si>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</si>
  <si>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</si>
  <si>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</si>
  <si>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</si>
  <si>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</si>
  <si>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</si>
  <si>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</si>
  <si>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</si>
  <si>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</si>
  <si>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</si>
  <si>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</si>
  <si>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</si>
  <si>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</si>
  <si>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</si>
  <si>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</si>
  <si>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</si>
  <si>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</si>
  <si>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</si>
  <si>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</si>
  <si>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</si>
  <si>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</si>
  <si>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</si>
  <si>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</si>
  <si>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</si>
  <si>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</si>
  <si>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</si>
  <si>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</si>
  <si>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</si>
  <si>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</si>
  <si>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</si>
  <si>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</si>
  <si>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</si>
  <si>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</si>
  <si>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</si>
  <si>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</si>
  <si>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</si>
  <si>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</si>
  <si>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</si>
  <si>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</si>
  <si>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</si>
  <si>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</si>
  <si>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</si>
  <si>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</si>
  <si>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</si>
  <si>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</si>
  <si>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</si>
  <si>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</si>
  <si>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</si>
  <si>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</si>
  <si>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</si>
  <si>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</si>
  <si>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</si>
  <si>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</si>
  <si>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</si>
  <si>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</si>
  <si>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</si>
  <si>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</si>
  <si>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</si>
  <si>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</si>
  <si>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</si>
  <si>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</si>
  <si>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</si>
  <si>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</si>
  <si>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</si>
  <si>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</si>
  <si>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</si>
  <si>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</si>
  <si>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</si>
  <si>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</si>
  <si>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</si>
  <si>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</si>
  <si>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</si>
  <si>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</si>
  <si>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</si>
  <si>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</si>
  <si>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</si>
  <si>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</si>
  <si>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</si>
  <si>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</si>
  <si>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</si>
  <si>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</si>
  <si>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</si>
  <si>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</si>
  <si>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</si>
  <si>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</si>
  <si>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</si>
  <si>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</si>
  <si>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</si>
  <si>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</si>
  <si>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</si>
  <si>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</si>
  <si>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</si>
  <si>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</si>
  <si>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</si>
  <si>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</si>
  <si>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</si>
  <si>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</si>
  <si>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</si>
  <si>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</si>
  <si>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</si>
  <si>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</si>
  <si>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</si>
  <si>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</si>
  <si>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</si>
  <si>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</si>
  <si>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</si>
  <si>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</si>
  <si>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</si>
  <si>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</si>
  <si>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</si>
  <si>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</si>
  <si>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</si>
  <si>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</si>
  <si>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</si>
  <si>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</si>
  <si>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</si>
  <si>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</si>
  <si>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</si>
  <si>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</si>
  <si>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</si>
  <si>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</si>
  <si>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</si>
  <si>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</si>
  <si>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</si>
  <si>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</si>
  <si>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</si>
  <si>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</si>
  <si>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</si>
  <si>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</si>
  <si>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</si>
  <si>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</si>
  <si>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</si>
  <si>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</si>
  <si>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</si>
  <si>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</si>
  <si>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</si>
  <si>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</si>
  <si>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</si>
  <si>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</si>
  <si>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</si>
  <si>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</si>
  <si>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</si>
  <si>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</si>
  <si>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</si>
  <si>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</si>
  <si>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</si>
  <si>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</si>
  <si>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</si>
  <si>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</si>
  <si>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</si>
  <si>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</si>
  <si>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</si>
  <si>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</si>
  <si>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</si>
  <si>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</si>
  <si>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</si>
  <si>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</si>
  <si>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</si>
  <si>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</si>
  <si>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</si>
  <si>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</si>
  <si>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</si>
  <si>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</si>
  <si>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</si>
  <si>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</si>
  <si>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</si>
  <si>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</si>
  <si>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</si>
  <si>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</si>
  <si>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</si>
  <si>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</si>
  <si>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</si>
  <si>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</si>
  <si>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</si>
  <si>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</si>
  <si>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</si>
  <si>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</si>
  <si>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</si>
  <si>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</si>
  <si>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</si>
  <si>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</si>
  <si>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</si>
  <si>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</si>
  <si>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</si>
  <si>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</si>
  <si>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</si>
  <si>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</si>
  <si>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</si>
  <si>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</si>
  <si>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</si>
  <si>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</si>
  <si>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</si>
  <si>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</si>
  <si>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</si>
  <si>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</si>
  <si>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</si>
  <si>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</si>
  <si>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</si>
  <si>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</si>
  <si>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</si>
  <si>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</si>
  <si>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</si>
  <si>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</si>
  <si>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</si>
  <si>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</si>
  <si>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</si>
  <si>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</si>
  <si>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</si>
  <si>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</si>
  <si>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</si>
  <si>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</si>
  <si>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</si>
  <si>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</si>
  <si>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</si>
  <si>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</si>
  <si>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</si>
  <si>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</si>
  <si>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</si>
  <si>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</si>
  <si>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</si>
  <si>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</si>
  <si>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</si>
  <si>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</si>
  <si>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</si>
  <si>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</si>
  <si>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</si>
  <si>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</si>
  <si>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</si>
  <si>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</si>
  <si>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</si>
  <si>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</si>
  <si>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</si>
  <si>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</si>
  <si>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</si>
  <si>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</si>
  <si>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</si>
  <si>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</si>
  <si>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</si>
  <si>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</si>
  <si>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</si>
  <si>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</si>
  <si>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</si>
  <si>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</si>
  <si>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</si>
  <si>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</si>
  <si>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</si>
  <si>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</si>
  <si>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</si>
  <si>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</si>
  <si>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</si>
  <si>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</si>
  <si>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</si>
  <si>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</si>
  <si>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</si>
  <si>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</si>
  <si>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</si>
  <si>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</si>
  <si>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</si>
  <si>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</si>
  <si>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</si>
  <si>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</si>
  <si>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</si>
  <si>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</si>
  <si>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</si>
  <si>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</si>
  <si>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</si>
  <si>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</si>
  <si>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</si>
  <si>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</si>
  <si>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</si>
  <si>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</si>
  <si>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</si>
  <si>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</si>
  <si>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</si>
  <si>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</si>
  <si>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</si>
  <si>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</si>
  <si>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</si>
  <si>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</si>
  <si>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</si>
  <si>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</si>
  <si>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</si>
  <si>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</si>
  <si>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</si>
  <si>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</si>
  <si>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</si>
  <si>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</si>
  <si>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</si>
  <si>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</si>
  <si>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</si>
  <si>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</si>
  <si>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</si>
  <si>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</si>
  <si>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</si>
  <si>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</si>
  <si>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</si>
  <si>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</si>
  <si>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</si>
  <si>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</si>
  <si>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</si>
  <si>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</si>
  <si>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</si>
  <si>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</si>
  <si>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</si>
  <si>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</si>
  <si>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</si>
  <si>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</si>
  <si>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</si>
  <si>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</si>
  <si>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</si>
  <si>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</si>
  <si>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</si>
  <si>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</si>
  <si>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</si>
  <si>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</si>
  <si>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</si>
  <si>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</si>
  <si>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</si>
  <si>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</si>
  <si>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</si>
  <si>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</si>
  <si>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</si>
  <si>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</si>
  <si>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</si>
  <si>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</si>
  <si>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</si>
  <si>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</si>
  <si>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</si>
  <si>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</si>
  <si>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</si>
  <si>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</si>
  <si>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</si>
  <si>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</si>
  <si>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</si>
  <si>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</si>
  <si>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</si>
  <si>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</si>
  <si>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</si>
  <si>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</si>
  <si>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</si>
  <si>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</si>
  <si>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</si>
  <si>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</si>
  <si>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</si>
  <si>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</si>
  <si>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</si>
  <si>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</si>
  <si>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</si>
  <si>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</si>
  <si>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</si>
  <si>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</si>
  <si>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</si>
  <si>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</si>
  <si>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</si>
  <si>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</si>
  <si>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</si>
  <si>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</si>
  <si>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</si>
  <si>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</si>
  <si>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</si>
  <si>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</si>
  <si>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</si>
  <si>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</si>
  <si>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</si>
  <si>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</si>
  <si>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</si>
  <si>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</si>
  <si>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</si>
  <si>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</si>
  <si>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</si>
  <si>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</si>
  <si>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</si>
  <si>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</si>
  <si>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</si>
  <si>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</si>
  <si>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</si>
  <si>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</si>
  <si>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</si>
  <si>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</si>
  <si>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</si>
  <si>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</si>
  <si>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</si>
  <si>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</si>
  <si>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</si>
  <si>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</si>
  <si>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</si>
  <si>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</si>
  <si>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</si>
  <si>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</si>
  <si>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</si>
  <si>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</si>
  <si>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</si>
  <si>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</si>
  <si>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</si>
  <si>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</si>
  <si>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</si>
  <si>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</si>
  <si>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</si>
  <si>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</si>
  <si>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</si>
  <si>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</si>
  <si>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</si>
  <si>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</si>
  <si>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</si>
  <si>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</si>
  <si>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</si>
  <si>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</si>
  <si>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</si>
  <si>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</si>
  <si>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</si>
  <si>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</si>
  <si>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</si>
  <si>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</si>
  <si>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</si>
  <si>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</si>
  <si>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</si>
  <si>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</si>
  <si>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</si>
  <si>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</si>
  <si>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</si>
  <si>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</si>
  <si>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</si>
  <si>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</si>
  <si>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</si>
  <si>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</si>
  <si>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</si>
  <si>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</si>
  <si>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</si>
  <si>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</si>
  <si>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</si>
  <si>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</si>
  <si>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</si>
  <si>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</si>
  <si>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</si>
  <si>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</si>
  <si>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</si>
  <si>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</si>
  <si>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</si>
  <si>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</si>
  <si>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</si>
  <si>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</si>
  <si>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</si>
  <si>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</si>
  <si>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</si>
  <si>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</si>
  <si>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</si>
  <si>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</si>
  <si>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</si>
  <si>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</si>
  <si>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</si>
  <si>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</si>
  <si>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</si>
  <si>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</si>
  <si>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</si>
  <si>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</si>
  <si>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</si>
  <si>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</si>
  <si>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</si>
  <si>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</si>
  <si>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</si>
  <si>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</si>
  <si>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</si>
  <si>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</si>
  <si>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</si>
  <si>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</si>
  <si>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</si>
  <si>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</si>
  <si>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</si>
  <si>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</si>
  <si>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</si>
  <si>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</si>
  <si>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</si>
  <si>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</si>
  <si>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</si>
  <si>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</si>
  <si>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</si>
  <si>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</si>
  <si>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</si>
  <si>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</si>
  <si>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</si>
  <si>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</si>
  <si>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</si>
  <si>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</si>
  <si>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</si>
  <si>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</si>
  <si>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</si>
  <si>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</si>
  <si>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</si>
  <si>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</si>
  <si>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</si>
  <si>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</si>
  <si>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</si>
  <si>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</si>
  <si>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</si>
  <si>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</si>
  <si>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</si>
  <si>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</si>
  <si>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</si>
  <si>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</si>
  <si>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</si>
  <si>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</si>
  <si>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</si>
  <si>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</si>
  <si>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</si>
  <si>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</si>
  <si>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</si>
  <si>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</si>
  <si>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</si>
  <si>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</si>
  <si>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</si>
  <si>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</si>
  <si>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</si>
  <si>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</si>
  <si>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</si>
  <si>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</si>
  <si>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</si>
  <si>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</si>
  <si>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</si>
  <si>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</si>
  <si>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</si>
  <si>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</si>
  <si>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</si>
  <si>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</si>
  <si>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</si>
  <si>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</si>
  <si>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</si>
  <si>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</si>
  <si>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</si>
  <si>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</si>
  <si>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</si>
  <si>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</si>
  <si>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</si>
  <si>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</si>
  <si>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</si>
  <si>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</si>
  <si>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</si>
  <si>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</si>
  <si>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</si>
  <si>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</si>
  <si>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</si>
  <si>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</si>
  <si>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</si>
  <si>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</si>
  <si>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</si>
  <si>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</si>
  <si>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</si>
  <si>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</si>
  <si>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</si>
  <si>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</si>
  <si>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</si>
  <si>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</si>
  <si>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</si>
  <si>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</si>
  <si>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</si>
  <si>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</si>
  <si>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</si>
  <si>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</si>
  <si>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</si>
  <si>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</si>
  <si>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</si>
  <si>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</si>
  <si>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</si>
  <si>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</si>
  <si>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</si>
  <si>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</si>
  <si>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</si>
  <si>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</si>
  <si>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</si>
  <si>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</si>
  <si>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</si>
  <si>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</si>
  <si>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</si>
  <si>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</si>
  <si>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</si>
  <si>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</si>
  <si>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</si>
  <si>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</si>
  <si>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</si>
  <si>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</si>
  <si>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</si>
  <si>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</si>
  <si>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</si>
  <si>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</si>
  <si>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</si>
  <si>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</si>
  <si>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</si>
  <si>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</si>
  <si>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</si>
  <si>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</si>
  <si>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</si>
  <si>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</si>
  <si>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</si>
  <si>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</si>
  <si>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</si>
  <si>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</si>
  <si>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</si>
  <si>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</si>
  <si>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</si>
  <si>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</si>
  <si>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</si>
  <si>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</si>
  <si>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</si>
  <si>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</si>
  <si>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</si>
  <si>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</si>
  <si>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</si>
  <si>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</si>
  <si>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</si>
  <si>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</si>
  <si>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</si>
  <si>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</si>
  <si>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</si>
  <si>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</si>
  <si>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</si>
  <si>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</si>
  <si>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</si>
  <si>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</si>
  <si>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</si>
  <si>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</si>
  <si>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</si>
  <si>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</si>
  <si>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</si>
  <si>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</si>
  <si>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</si>
  <si>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</si>
  <si>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</si>
  <si>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</si>
  <si>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</si>
  <si>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</si>
  <si>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</si>
  <si>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</si>
  <si>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</si>
  <si>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</si>
  <si>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</si>
  <si>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</si>
  <si>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</si>
  <si>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</si>
  <si>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</si>
  <si>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</si>
  <si>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</si>
  <si>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</si>
  <si>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</si>
  <si>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</si>
  <si>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</si>
  <si>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</si>
  <si>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</si>
  <si>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</si>
  <si>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</si>
  <si>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</si>
  <si>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</si>
  <si>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</si>
  <si>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</si>
  <si>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</si>
  <si>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</si>
  <si>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</si>
  <si>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</si>
  <si>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</si>
  <si>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</si>
  <si>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</si>
  <si>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</si>
  <si>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</si>
  <si>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</si>
  <si>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</si>
  <si>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</si>
  <si>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</si>
  <si>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</si>
  <si>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</si>
  <si>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</si>
  <si>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</si>
  <si>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</si>
  <si>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</si>
  <si>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</si>
  <si>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</si>
  <si>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</si>
  <si>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</si>
  <si>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</si>
  <si>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</si>
  <si>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</si>
  <si>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</si>
  <si>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</si>
  <si>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</si>
  <si>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</si>
  <si>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</si>
  <si>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</si>
  <si>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</si>
  <si>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</si>
  <si>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</si>
  <si>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</si>
  <si>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</si>
  <si>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</si>
  <si>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</si>
  <si>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</si>
  <si>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</si>
  <si>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</si>
  <si>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</si>
  <si>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</si>
  <si>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</si>
  <si>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</si>
  <si>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</si>
  <si>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</si>
  <si>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</si>
  <si>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</si>
  <si>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</si>
  <si>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</si>
  <si>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</si>
  <si>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</si>
  <si>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</si>
  <si>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</si>
  <si>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</si>
  <si>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</si>
  <si>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</si>
  <si>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</si>
  <si>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</si>
  <si>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</si>
  <si>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</si>
  <si>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</si>
  <si>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</si>
  <si>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</si>
  <si>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</si>
  <si>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</si>
  <si>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</si>
  <si>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</si>
  <si>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</si>
  <si>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</si>
  <si>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</si>
  <si>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</si>
  <si>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</si>
  <si>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</si>
  <si>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</si>
  <si>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</si>
  <si>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</si>
  <si>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</si>
  <si>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</si>
  <si>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</si>
  <si>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</si>
  <si>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</si>
  <si>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</si>
  <si>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</si>
  <si>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</si>
  <si>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</si>
  <si>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</si>
  <si>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</si>
  <si>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</si>
  <si>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</si>
  <si>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</si>
  <si>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</si>
  <si>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</si>
  <si>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</si>
  <si>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</si>
  <si>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</si>
  <si>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</si>
  <si>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</si>
  <si>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</si>
  <si>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</si>
  <si>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</si>
  <si>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</si>
  <si>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</si>
  <si>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</si>
  <si>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</si>
  <si>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</si>
  <si>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</si>
  <si>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</si>
  <si>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</si>
  <si>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</si>
  <si>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</si>
  <si>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</si>
  <si>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</si>
  <si>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</si>
  <si>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</si>
  <si>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</si>
  <si>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</si>
  <si>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</si>
  <si>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</si>
  <si>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</si>
  <si>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</si>
  <si>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</si>
  <si>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</si>
  <si>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</si>
  <si>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</si>
  <si>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</si>
  <si>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</si>
  <si>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</si>
  <si>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</si>
  <si>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</si>
  <si>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</si>
  <si>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</si>
  <si>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</si>
  <si>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</si>
  <si>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</si>
  <si>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</si>
  <si>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</si>
  <si>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</si>
  <si>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</si>
  <si>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</si>
  <si>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</si>
  <si>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</si>
  <si>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</si>
  <si>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</si>
  <si>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</si>
  <si>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</si>
  <si>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</si>
  <si>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</si>
  <si>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</si>
  <si>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</si>
  <si>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</si>
  <si>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</si>
  <si>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</si>
  <si>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</si>
  <si>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</si>
  <si>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</si>
  <si>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</si>
  <si>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</si>
  <si>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</si>
  <si>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</si>
  <si>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</si>
  <si>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</si>
  <si>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</si>
  <si>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</si>
  <si>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</si>
  <si>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</si>
  <si>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</si>
  <si>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</si>
  <si>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</si>
  <si>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</si>
  <si>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</si>
  <si>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</si>
  <si>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</si>
  <si>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</si>
  <si>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</si>
  <si>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</si>
  <si>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</si>
  <si>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</si>
  <si>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</si>
  <si>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</si>
  <si>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</si>
  <si>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</si>
  <si>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</si>
  <si>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</si>
  <si>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</si>
  <si>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</si>
  <si>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</si>
  <si>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</si>
  <si>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</si>
  <si>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</si>
  <si>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</si>
  <si>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</si>
  <si>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</si>
  <si>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</si>
  <si>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</si>
  <si>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</si>
  <si>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</si>
  <si>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</si>
  <si>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</si>
  <si>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</si>
  <si>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</si>
  <si>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</si>
  <si>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</si>
  <si>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</si>
  <si>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</si>
  <si>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</si>
  <si>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</si>
  <si>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</si>
  <si>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</si>
  <si>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</si>
  <si>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</si>
  <si>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</si>
  <si>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</si>
  <si>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</si>
  <si>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</si>
  <si>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</si>
  <si>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</si>
  <si>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</si>
  <si>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</si>
  <si>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</si>
  <si>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</si>
  <si>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</si>
  <si>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</si>
  <si>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</si>
  <si>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</si>
  <si>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</si>
  <si>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</si>
  <si>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</si>
  <si>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</si>
  <si>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</si>
  <si>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</si>
  <si>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</si>
  <si>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</si>
  <si>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</si>
  <si>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</si>
  <si>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</si>
  <si>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</si>
  <si>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</si>
  <si>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</si>
  <si>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</si>
  <si>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</si>
  <si>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</si>
  <si>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</si>
  <si>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</si>
  <si>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</si>
  <si>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</si>
  <si>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</si>
  <si>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</si>
  <si>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</si>
  <si>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</si>
  <si>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</si>
  <si>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</si>
  <si>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</si>
  <si>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</si>
  <si>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</si>
  <si>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</si>
  <si>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</si>
  <si>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</si>
  <si>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</si>
  <si>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</si>
  <si>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</si>
  <si>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</si>
  <si>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</si>
  <si>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</si>
  <si>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</si>
  <si>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</si>
  <si>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</si>
  <si>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</si>
  <si>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</si>
  <si>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</si>
  <si>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</si>
  <si>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</si>
  <si>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</si>
  <si>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</si>
  <si>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</si>
  <si>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</si>
  <si>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</si>
  <si>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</si>
  <si>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</si>
  <si>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</si>
  <si>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</si>
  <si>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</si>
  <si>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</si>
  <si>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</si>
  <si>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</si>
  <si>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</si>
  <si>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</si>
  <si>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</si>
  <si>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</si>
  <si>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</si>
  <si>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</si>
  <si>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</si>
  <si>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</si>
  <si>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</si>
  <si>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</si>
  <si>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</si>
  <si>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</si>
  <si>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</si>
  <si>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</si>
  <si>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</si>
  <si>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</si>
  <si>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</si>
  <si>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</si>
  <si>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</si>
  <si>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</si>
  <si>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</si>
  <si>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</si>
  <si>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</si>
  <si>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</si>
  <si>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</si>
  <si>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</si>
  <si>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</si>
  <si>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</si>
  <si>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</si>
  <si>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</si>
  <si>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</si>
  <si>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</si>
  <si>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</si>
  <si>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</si>
  <si>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</si>
  <si>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</si>
  <si>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</si>
  <si>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</si>
  <si>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</si>
  <si>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</si>
  <si>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</si>
  <si>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</si>
  <si>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</si>
  <si>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</si>
  <si>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</si>
  <si>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</si>
  <si>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</si>
  <si>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</si>
  <si>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</si>
  <si>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</si>
  <si>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</si>
  <si>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</si>
  <si>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</si>
  <si>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</si>
  <si>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</si>
  <si>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</si>
  <si>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</si>
  <si>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</si>
  <si>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</si>
  <si>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</si>
  <si>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</si>
  <si>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</si>
  <si>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</si>
  <si>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</si>
  <si>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</si>
  <si>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</si>
  <si>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</si>
  <si>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</si>
  <si>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</si>
  <si>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</si>
  <si>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</si>
  <si>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</si>
  <si>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</si>
  <si>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</si>
  <si>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</si>
  <si>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</si>
  <si>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</si>
  <si>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</si>
  <si>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</si>
  <si>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</si>
  <si>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</si>
  <si>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</si>
  <si>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</si>
  <si>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</si>
  <si>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</si>
  <si>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</si>
  <si>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</si>
  <si>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</si>
  <si>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</si>
  <si>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</si>
  <si>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</si>
  <si>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</si>
  <si>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</si>
  <si>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</si>
  <si>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</si>
  <si>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</si>
  <si>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</si>
  <si>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</si>
  <si>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</si>
  <si>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</si>
  <si>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</si>
  <si>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</si>
  <si>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</si>
  <si>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</si>
  <si>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</si>
  <si>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</si>
  <si>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</si>
  <si>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</si>
  <si>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</si>
  <si>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</si>
  <si>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</si>
  <si>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</si>
  <si>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</si>
  <si>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</si>
  <si>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</si>
  <si>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</si>
  <si>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</si>
  <si>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</si>
  <si>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</si>
  <si>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</si>
  <si>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</si>
  <si>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</si>
  <si>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</si>
  <si>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</si>
  <si>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</si>
  <si>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</si>
  <si>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</si>
  <si>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</si>
  <si>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</si>
  <si>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</si>
  <si>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</si>
  <si>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</si>
  <si>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</si>
  <si>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</si>
  <si>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</si>
  <si>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</si>
  <si>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</si>
  <si>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</si>
  <si>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</si>
  <si>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</si>
  <si>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</si>
  <si>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</si>
  <si>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</si>
  <si>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</si>
  <si>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</si>
  <si>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</si>
  <si>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</si>
  <si>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</si>
  <si>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</si>
  <si>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</si>
  <si>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</si>
  <si>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</si>
  <si>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</si>
  <si>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</si>
  <si>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</si>
  <si>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</si>
  <si>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</si>
  <si>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</si>
  <si>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</si>
  <si>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</si>
  <si>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</si>
  <si>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</si>
  <si>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</si>
  <si>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</si>
  <si>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</si>
  <si>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</si>
  <si>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</si>
  <si>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</si>
  <si>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</si>
  <si>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</si>
  <si>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</si>
  <si>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</si>
  <si>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</si>
  <si>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</si>
  <si>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</si>
  <si>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</si>
  <si>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</si>
  <si>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</si>
  <si>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</si>
  <si>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</si>
  <si>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</si>
  <si>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</si>
  <si>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</si>
  <si>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</si>
  <si>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</si>
  <si>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</si>
  <si>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</si>
  <si>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</si>
  <si>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</si>
  <si>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</si>
  <si>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</si>
  <si>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</si>
  <si>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</si>
  <si>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</si>
  <si>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</si>
  <si>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</si>
  <si>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</si>
  <si>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</si>
  <si>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</si>
  <si>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</si>
  <si>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</si>
  <si>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</si>
  <si>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</si>
  <si>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</si>
  <si>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</si>
  <si>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</si>
  <si>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</si>
  <si>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</si>
  <si>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</si>
  <si>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</si>
  <si>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</si>
  <si>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</si>
  <si>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</si>
  <si>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</si>
  <si>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</si>
  <si>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</si>
  <si>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</si>
  <si>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</si>
  <si>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</si>
  <si>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</si>
  <si>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</si>
  <si>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</si>
  <si>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</si>
  <si>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</si>
  <si>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</si>
  <si>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</si>
  <si>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</si>
  <si>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</si>
  <si>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</si>
  <si>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</si>
  <si>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</si>
  <si>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</si>
  <si>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</si>
  <si>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</si>
  <si>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</si>
  <si>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</si>
  <si>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</si>
  <si>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</si>
  <si>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</si>
  <si>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</si>
  <si>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</si>
  <si>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</si>
  <si>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</si>
  <si>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</si>
  <si>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</si>
  <si>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</si>
  <si>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</si>
  <si>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</si>
  <si>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</si>
  <si>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</si>
  <si>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</si>
  <si>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</si>
  <si>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</si>
  <si>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</si>
  <si>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</si>
  <si>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</si>
  <si>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</si>
  <si>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</si>
  <si>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</si>
  <si>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</si>
  <si>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</si>
  <si>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</si>
  <si>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</si>
  <si>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</si>
  <si>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</si>
  <si>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</si>
  <si>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</si>
  <si>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</si>
  <si>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</si>
  <si>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</si>
  <si>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</si>
  <si>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</si>
  <si>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</si>
  <si>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</si>
  <si>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</si>
  <si>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</si>
  <si>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</si>
  <si>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</si>
  <si>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</si>
  <si>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</si>
  <si>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</si>
  <si>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</si>
  <si>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</si>
  <si>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</si>
  <si>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</si>
  <si>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</si>
  <si>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</si>
  <si>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</si>
  <si>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</si>
  <si>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</si>
  <si>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</si>
  <si>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</si>
  <si>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</si>
  <si>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</si>
  <si>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</si>
  <si>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</si>
  <si>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</si>
  <si>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</si>
  <si>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</si>
  <si>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</si>
  <si>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</si>
  <si>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</si>
  <si>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</si>
  <si>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</si>
  <si>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</si>
  <si>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</si>
  <si>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</si>
  <si>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</si>
  <si>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</si>
  <si>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</si>
  <si>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</si>
  <si>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</si>
  <si>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</si>
  <si>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</si>
  <si>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</si>
  <si>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</si>
  <si>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</si>
  <si>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</si>
  <si>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</si>
  <si>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</si>
  <si>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</si>
  <si>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</si>
  <si>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</si>
  <si>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</si>
  <si>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</si>
  <si>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</si>
  <si>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</si>
  <si>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</si>
  <si>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</si>
  <si>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</si>
  <si>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</si>
  <si>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</si>
  <si>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</si>
  <si>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</si>
  <si>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</si>
  <si>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</si>
  <si>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</si>
  <si>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</si>
  <si>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</si>
  <si>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</si>
  <si>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</si>
  <si>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</si>
  <si>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</si>
  <si>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</si>
  <si>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</si>
  <si>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</si>
  <si>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</si>
  <si>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</si>
  <si>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</si>
  <si>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</si>
  <si>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</si>
  <si>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</si>
  <si>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</si>
  <si>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</si>
  <si>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</si>
  <si>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</si>
  <si>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</si>
  <si>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</si>
  <si>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</si>
  <si>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</si>
  <si>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</si>
  <si>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</si>
  <si>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</si>
  <si>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</si>
  <si>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</si>
  <si>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</si>
  <si>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</si>
  <si>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</si>
  <si>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</si>
  <si>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</si>
  <si>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</si>
  <si>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</si>
  <si>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</si>
  <si>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</si>
  <si>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</si>
  <si>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</si>
  <si>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</si>
  <si>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</si>
  <si>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</si>
  <si>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</si>
  <si>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</si>
  <si>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</si>
  <si>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</si>
  <si>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</si>
  <si>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</si>
  <si>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</si>
  <si>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</si>
  <si>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</si>
  <si>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</si>
  <si>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</si>
  <si>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</si>
  <si>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</si>
  <si>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</si>
  <si>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</si>
  <si>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</si>
  <si>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</si>
  <si>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</si>
  <si>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</si>
  <si>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</si>
  <si>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</si>
  <si>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</si>
  <si>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</si>
  <si>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</si>
  <si>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</si>
  <si>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</si>
  <si>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</si>
  <si>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</si>
  <si>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</si>
  <si>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</si>
  <si>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</si>
  <si>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</si>
  <si>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</si>
  <si>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</si>
  <si>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</si>
  <si>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</si>
  <si>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</si>
  <si>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</si>
  <si>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</si>
  <si>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</si>
  <si>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</si>
  <si>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</si>
  <si>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</si>
  <si>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</si>
  <si>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</si>
  <si>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</si>
  <si>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</si>
  <si>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</si>
  <si>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</si>
  <si>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</si>
  <si>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</si>
  <si>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</si>
  <si>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</si>
  <si>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</si>
  <si>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</si>
  <si>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</si>
  <si>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</si>
  <si>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</si>
  <si>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</si>
  <si>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</si>
  <si>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</si>
  <si>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</si>
  <si>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</si>
  <si>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</si>
  <si>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</si>
  <si>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</si>
  <si>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</si>
  <si>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</si>
  <si>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</si>
  <si>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</si>
  <si>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</si>
  <si>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</si>
  <si>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</si>
  <si>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</si>
  <si>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</si>
  <si>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</si>
  <si>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</si>
  <si>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</si>
  <si>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</si>
  <si>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</si>
  <si>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</si>
  <si>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</si>
  <si>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</si>
  <si>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</si>
  <si>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</si>
  <si>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</si>
  <si>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</si>
  <si>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</si>
  <si>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</si>
  <si>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</si>
  <si>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</si>
  <si>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</si>
  <si>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</si>
  <si>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</si>
  <si>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</si>
  <si>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</si>
  <si>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</si>
  <si>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</si>
  <si>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</si>
  <si>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</si>
  <si>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</si>
  <si>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</si>
  <si>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</si>
  <si>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</si>
  <si>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</si>
  <si>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</si>
  <si>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</si>
  <si>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</si>
  <si>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</si>
  <si>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</si>
  <si>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</si>
  <si>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</si>
  <si>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</si>
  <si>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</si>
  <si>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</si>
  <si>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</si>
  <si>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</si>
  <si>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</si>
  <si>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</si>
  <si>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</si>
  <si>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</si>
  <si>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</si>
  <si>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</si>
  <si>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</si>
  <si>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</si>
  <si>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</si>
  <si>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</si>
  <si>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</si>
  <si>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</si>
  <si>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</si>
  <si>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</si>
  <si>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</si>
  <si>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</si>
  <si>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</si>
  <si>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</si>
  <si>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</si>
  <si>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</si>
  <si>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</si>
  <si>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</si>
  <si>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</si>
  <si>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</si>
  <si>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</si>
  <si>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</si>
  <si>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</si>
  <si>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</si>
  <si>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</si>
  <si>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</si>
  <si>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</si>
  <si>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</si>
  <si>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</si>
  <si>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</si>
  <si>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</si>
  <si>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</si>
  <si>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</si>
  <si>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</si>
  <si>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</si>
  <si>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</si>
  <si>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</si>
  <si>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</si>
  <si>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</si>
  <si>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</si>
  <si>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</si>
  <si>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</si>
  <si>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</si>
  <si>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</si>
  <si>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</si>
  <si>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</si>
  <si>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</si>
  <si>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</si>
  <si>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</si>
  <si>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</si>
  <si>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</si>
  <si>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</si>
  <si>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</si>
  <si>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</si>
  <si>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</si>
  <si>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</si>
  <si>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</si>
  <si>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</si>
  <si>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</si>
  <si>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</si>
  <si>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</si>
  <si>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</si>
  <si>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</si>
  <si>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</si>
  <si>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</si>
  <si>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</si>
  <si>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</si>
  <si>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</si>
  <si>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</si>
  <si>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</si>
  <si>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</si>
  <si>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</si>
  <si>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</si>
  <si>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</si>
  <si>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</si>
  <si>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</si>
  <si>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</si>
  <si>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</si>
  <si>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</si>
  <si>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</si>
  <si>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</si>
  <si>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</si>
  <si>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</si>
  <si>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</si>
  <si>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</si>
  <si>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</si>
  <si>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</si>
  <si>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</si>
  <si>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</si>
  <si>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</si>
  <si>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</si>
  <si>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</si>
  <si>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</si>
  <si>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</si>
  <si>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</si>
  <si>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</si>
  <si>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</si>
  <si>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</si>
  <si>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</si>
  <si>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</si>
  <si>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</si>
  <si>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</si>
  <si>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</si>
  <si>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</si>
  <si>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</si>
  <si>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</si>
  <si>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</si>
  <si>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</si>
  <si>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</si>
  <si>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</si>
  <si>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</si>
  <si>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</si>
  <si>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</si>
  <si>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</si>
  <si>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</si>
  <si>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</si>
  <si>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</si>
  <si>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</si>
  <si>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</si>
  <si>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</si>
  <si>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</si>
  <si>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</si>
  <si>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</si>
  <si>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</si>
  <si>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</si>
  <si>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</si>
  <si>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</si>
  <si>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</si>
  <si>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</si>
  <si>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</si>
  <si>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</si>
  <si>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</si>
  <si>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</si>
  <si>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</si>
  <si>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</si>
  <si>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</si>
  <si>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</si>
  <si>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</si>
  <si>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</si>
  <si>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</si>
  <si>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</si>
  <si>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</si>
  <si>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</si>
  <si>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</si>
  <si>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</si>
  <si>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</si>
  <si>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</si>
  <si>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</si>
  <si>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</si>
  <si>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</si>
  <si>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</si>
  <si>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</si>
  <si>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</si>
  <si>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</si>
  <si>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</si>
  <si>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</si>
  <si>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</si>
  <si>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</si>
  <si>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</si>
  <si>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</si>
  <si>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</si>
  <si>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</si>
  <si>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</si>
  <si>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</si>
  <si>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</si>
  <si>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</si>
  <si>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</si>
  <si>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</si>
  <si>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</si>
  <si>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</si>
  <si>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</si>
  <si>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</si>
  <si>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</si>
  <si>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</si>
  <si>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</si>
  <si>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</si>
  <si>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</si>
  <si>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</si>
  <si>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</si>
  <si>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</si>
  <si>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</si>
  <si>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</si>
  <si>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</si>
  <si>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</si>
  <si>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</si>
  <si>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</si>
  <si>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</si>
  <si>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</si>
  <si>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</si>
  <si>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</si>
  <si>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</si>
  <si>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</si>
  <si>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</si>
  <si>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</si>
  <si>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</si>
  <si>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</si>
  <si>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</si>
  <si>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</si>
  <si>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</si>
  <si>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</si>
  <si>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</si>
  <si>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</si>
  <si>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</si>
  <si>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</si>
  <si>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</si>
  <si>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</si>
  <si>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</si>
  <si>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</si>
  <si>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</si>
  <si>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</si>
  <si>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</si>
  <si>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</si>
  <si>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</si>
  <si>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</si>
  <si>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</si>
  <si>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</si>
  <si>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</si>
  <si>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</si>
  <si>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</si>
  <si>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</si>
  <si>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</si>
  <si>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</si>
  <si>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</si>
  <si>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</si>
  <si>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</si>
  <si>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</si>
  <si>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</si>
  <si>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</si>
  <si>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</si>
  <si>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</si>
  <si>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</si>
  <si>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</si>
  <si>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</si>
  <si>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</si>
  <si>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</si>
  <si>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</si>
  <si>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</si>
  <si>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</si>
  <si>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</si>
  <si>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</si>
  <si>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</si>
  <si>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</si>
  <si>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</si>
  <si>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</si>
  <si>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</si>
  <si>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</si>
  <si>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</si>
  <si>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</si>
  <si>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</si>
  <si>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</si>
  <si>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</si>
  <si>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</si>
  <si>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</si>
  <si>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</si>
  <si>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</si>
  <si>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</si>
  <si>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</si>
  <si>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</si>
  <si>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</si>
  <si>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</si>
  <si>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</si>
  <si>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</si>
  <si>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</si>
  <si>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</si>
  <si>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</si>
  <si>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</si>
  <si>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</si>
  <si>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</si>
  <si>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</si>
  <si>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</si>
  <si>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</si>
  <si>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</si>
  <si>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</si>
  <si>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</si>
  <si>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</si>
  <si>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</si>
  <si>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</si>
  <si>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</si>
  <si>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</si>
  <si>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</si>
  <si>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</si>
  <si>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</si>
  <si>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</si>
  <si>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</si>
  <si>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</si>
  <si>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</si>
  <si>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</si>
  <si>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</si>
  <si>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</si>
  <si>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</si>
  <si>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</si>
  <si>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</si>
  <si>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</si>
  <si>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</si>
  <si>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</si>
  <si>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</si>
  <si>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</si>
  <si>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</si>
  <si>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</si>
  <si>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</si>
  <si>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</si>
  <si>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</si>
  <si>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</si>
  <si>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</si>
  <si>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</si>
  <si>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</si>
  <si>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</si>
  <si>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</si>
  <si>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</si>
  <si>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</si>
  <si>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</si>
  <si>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</si>
  <si>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</si>
  <si>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</si>
  <si>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</si>
  <si>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</si>
  <si>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</si>
  <si>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</si>
  <si>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</si>
  <si>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</si>
  <si>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</si>
  <si>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</si>
  <si>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</si>
  <si>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</si>
  <si>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</si>
  <si>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</si>
  <si>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</si>
  <si>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</si>
  <si>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</si>
  <si>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</si>
  <si>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</si>
  <si>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</si>
  <si>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</si>
  <si>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</si>
  <si>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</si>
  <si>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</si>
  <si>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</si>
  <si>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</si>
  <si>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</si>
  <si>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</si>
  <si>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</si>
  <si>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</si>
  <si>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</si>
  <si>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</si>
  <si>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</si>
  <si>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</si>
  <si>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</si>
  <si>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</si>
  <si>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</si>
  <si>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</si>
  <si>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</si>
  <si>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</si>
  <si>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</si>
  <si>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</si>
  <si>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</si>
  <si>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</si>
  <si>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</si>
  <si>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</si>
  <si>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</si>
  <si>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</si>
  <si>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</si>
  <si>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</si>
  <si>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</si>
  <si>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</si>
  <si>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</si>
  <si>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</si>
  <si>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</si>
  <si>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</si>
  <si>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</si>
  <si>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</si>
  <si>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</si>
  <si>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</si>
  <si>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</si>
  <si>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</si>
  <si>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</si>
  <si>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</si>
  <si>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</si>
  <si>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</si>
  <si>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</si>
  <si>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</si>
  <si>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</si>
  <si>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</si>
  <si>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</si>
  <si>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</si>
  <si>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</si>
  <si>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</si>
  <si>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</si>
  <si>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</si>
  <si>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</si>
  <si>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</si>
  <si>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</si>
  <si>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</si>
  <si>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</si>
  <si>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</si>
  <si>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</si>
  <si>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</si>
  <si>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</si>
  <si>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</si>
  <si>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</si>
  <si>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</si>
  <si>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</si>
  <si>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</si>
  <si>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</si>
  <si>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</si>
  <si>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</si>
  <si>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</si>
  <si>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</si>
  <si>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</si>
  <si>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</si>
  <si>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</si>
  <si>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</si>
  <si>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</si>
  <si>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</si>
  <si>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</si>
  <si>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</si>
  <si>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</si>
  <si>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</si>
  <si>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</si>
  <si>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</si>
  <si>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</si>
  <si>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</si>
  <si>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</si>
  <si>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</si>
  <si>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</si>
  <si>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</si>
  <si>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</si>
  <si>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</si>
  <si>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</si>
  <si>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</si>
  <si>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</si>
  <si>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</si>
  <si>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</si>
  <si>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</si>
  <si>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</si>
  <si>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</si>
  <si>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</si>
  <si>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</si>
  <si>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</si>
  <si>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</si>
  <si>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</si>
  <si>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</si>
  <si>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</si>
  <si>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</si>
  <si>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</si>
  <si>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</si>
  <si>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</si>
  <si>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</si>
  <si>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</si>
  <si>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</si>
  <si>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</si>
  <si>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</si>
  <si>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</si>
  <si>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</si>
  <si>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</si>
  <si>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</si>
  <si>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</si>
  <si>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</si>
  <si>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</si>
  <si>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</si>
  <si>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</si>
  <si>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</si>
  <si>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</si>
  <si>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</si>
  <si>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</si>
  <si>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</si>
  <si>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</si>
  <si>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</si>
  <si>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</si>
  <si>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</si>
  <si>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</si>
  <si>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</si>
  <si>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</si>
  <si>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</si>
  <si>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</si>
  <si>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</si>
  <si>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</si>
  <si>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</si>
  <si>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</si>
  <si>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</si>
  <si>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</si>
  <si>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</si>
  <si>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</si>
  <si>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</si>
  <si>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</si>
  <si>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</si>
  <si>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</si>
  <si>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</si>
  <si>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</si>
  <si>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</si>
  <si>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</si>
  <si>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</si>
  <si>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</si>
  <si>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</si>
  <si>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</si>
  <si>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</si>
  <si>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</si>
  <si>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</si>
  <si>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</si>
  <si>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</si>
  <si>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</si>
  <si>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</si>
  <si>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</si>
  <si>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</si>
  <si>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</si>
  <si>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</si>
  <si>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</si>
  <si>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</si>
  <si>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</si>
  <si>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</si>
  <si>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</si>
  <si>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</si>
  <si>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</si>
  <si>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</si>
  <si>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</si>
  <si>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</si>
  <si>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</si>
  <si>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</si>
  <si>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</si>
  <si>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</si>
  <si>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</si>
  <si>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</si>
  <si>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</si>
  <si>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</si>
  <si>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</si>
  <si>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</si>
  <si>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</si>
  <si>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</si>
  <si>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</si>
  <si>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</si>
  <si>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</si>
  <si>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</si>
  <si>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</si>
  <si>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</si>
  <si>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</si>
  <si>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</si>
  <si>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</si>
  <si>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</si>
  <si>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</si>
  <si>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</si>
  <si>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</si>
  <si>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</si>
  <si>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</si>
  <si>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</si>
  <si>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</si>
  <si>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</si>
  <si>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</si>
  <si>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</si>
  <si>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</si>
  <si>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</si>
  <si>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</si>
  <si>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</si>
  <si>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</si>
  <si>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</si>
  <si>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</si>
  <si>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</si>
  <si>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</si>
  <si>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</si>
  <si>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</si>
  <si>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</si>
  <si>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</si>
  <si>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</si>
  <si>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</si>
  <si>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</si>
  <si>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</si>
  <si>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</si>
  <si>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</si>
  <si>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</si>
  <si>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</si>
  <si>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</si>
  <si>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</si>
  <si>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</si>
  <si>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</si>
  <si>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</si>
  <si>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</si>
  <si>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</si>
  <si>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</si>
  <si>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</si>
  <si>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</si>
  <si>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</si>
  <si>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</si>
  <si>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</si>
  <si>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</si>
  <si>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</si>
  <si>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</si>
  <si>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</si>
  <si>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</si>
  <si>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</si>
  <si>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</si>
  <si>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</si>
  <si>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</si>
  <si>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</si>
  <si>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</si>
  <si>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</si>
  <si>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</si>
  <si>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</si>
  <si>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</si>
  <si>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</si>
  <si>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</si>
  <si>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</si>
  <si>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</si>
  <si>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</si>
  <si>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</si>
  <si>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</si>
  <si>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</si>
  <si>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</si>
  <si>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</si>
  <si>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</si>
  <si>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</si>
  <si>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</si>
  <si>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</si>
  <si>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</si>
  <si>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</si>
  <si>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</si>
  <si>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</si>
  <si>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</si>
  <si>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</si>
  <si>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</si>
  <si>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</si>
  <si>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</si>
  <si>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</si>
  <si>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</si>
  <si>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</si>
  <si>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</si>
  <si>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</si>
  <si>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</si>
  <si>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</si>
  <si>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</si>
  <si>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</si>
  <si>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</si>
  <si>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</si>
  <si>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</si>
  <si>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</si>
  <si>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</si>
  <si>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</si>
  <si>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</si>
  <si>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</si>
  <si>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</si>
  <si>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</si>
  <si>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</si>
  <si>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</si>
  <si>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</si>
  <si>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</si>
  <si>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</si>
  <si>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</si>
  <si>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</si>
  <si>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</si>
  <si>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</si>
  <si>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</si>
  <si>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</si>
  <si>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</si>
  <si>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</si>
  <si>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</si>
  <si>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</si>
  <si>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</si>
  <si>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</si>
  <si>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</si>
  <si>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</si>
  <si>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</si>
  <si>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</si>
  <si>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</si>
  <si>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</si>
  <si>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</si>
  <si>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</si>
  <si>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</si>
  <si>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</si>
  <si>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</si>
  <si>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</si>
  <si>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</si>
  <si>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</si>
  <si>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</si>
  <si>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</si>
  <si>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</si>
  <si>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</si>
  <si>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</si>
  <si>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</si>
  <si>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</si>
  <si>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</si>
  <si>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</si>
  <si>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</si>
  <si>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</si>
  <si>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</si>
  <si>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</si>
  <si>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</si>
  <si>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</si>
  <si>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</si>
  <si>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</si>
  <si>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</si>
  <si>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</si>
  <si>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</si>
  <si>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</si>
  <si>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</si>
  <si>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</si>
  <si>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</si>
  <si>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</si>
  <si>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</si>
  <si>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</si>
  <si>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</si>
  <si>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</si>
  <si>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</si>
  <si>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</si>
  <si>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</si>
  <si>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</si>
  <si>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</si>
  <si>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</si>
  <si>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</si>
  <si>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</si>
  <si>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</si>
  <si>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</si>
  <si>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</si>
  <si>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</si>
  <si>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</si>
  <si>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</si>
  <si>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</si>
  <si>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</si>
  <si>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</si>
  <si>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</si>
  <si>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</si>
  <si>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</si>
  <si>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</si>
  <si>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</si>
  <si>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</si>
  <si>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</si>
  <si>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</si>
  <si>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</si>
  <si>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</si>
  <si>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</si>
  <si>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</si>
  <si>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</si>
  <si>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</si>
  <si>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</si>
  <si>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</si>
  <si>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</si>
  <si>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</si>
  <si>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</si>
  <si>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</si>
  <si>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</si>
  <si>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</si>
  <si>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</si>
  <si>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</si>
  <si>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</si>
  <si>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</si>
  <si>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</si>
  <si>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</si>
  <si>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</si>
  <si>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</si>
  <si>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</si>
  <si>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</si>
  <si>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</si>
  <si>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</si>
  <si>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</si>
  <si>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</si>
  <si>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</si>
  <si>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</si>
  <si>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</si>
  <si>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</si>
  <si>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</si>
  <si>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</si>
  <si>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</si>
  <si>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</si>
  <si>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</si>
  <si>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</si>
  <si>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</si>
  <si>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</si>
  <si>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</si>
  <si>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</si>
  <si>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</si>
  <si>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</si>
  <si>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</si>
  <si>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</si>
  <si>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</si>
  <si>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</si>
  <si>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</si>
  <si>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</si>
  <si>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</si>
  <si>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</si>
  <si>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</si>
  <si>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</si>
  <si>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</si>
  <si>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</si>
  <si>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</si>
  <si>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</si>
  <si>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</si>
  <si>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</si>
  <si>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</si>
  <si>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</si>
  <si>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</si>
  <si>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</si>
  <si>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</si>
  <si>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</si>
  <si>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</si>
  <si>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</si>
  <si>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</si>
  <si>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</si>
  <si>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</si>
  <si>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</si>
  <si>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</si>
  <si>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</si>
  <si>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</si>
  <si>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</si>
  <si>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</si>
  <si>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</si>
  <si>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</si>
  <si>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</si>
  <si>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</si>
  <si>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</si>
  <si>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</si>
  <si>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</si>
  <si>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</si>
  <si>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</si>
  <si>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</si>
  <si>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</si>
  <si>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</si>
  <si>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</si>
  <si>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</si>
  <si>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</si>
  <si>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</si>
  <si>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</si>
  <si>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</si>
  <si>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</si>
  <si>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</si>
  <si>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</si>
  <si>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</si>
  <si>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</si>
  <si>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</si>
  <si>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</si>
  <si>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</si>
  <si>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</si>
  <si>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</si>
  <si>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</si>
  <si>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</si>
  <si>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</si>
  <si>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</si>
  <si>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</si>
  <si>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</si>
  <si>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</si>
  <si>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</si>
  <si>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</si>
  <si>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</si>
  <si>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</si>
  <si>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</si>
  <si>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</si>
  <si>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</si>
  <si>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</si>
  <si>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</si>
  <si>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</si>
  <si>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</si>
  <si>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</si>
  <si>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</si>
  <si>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</si>
  <si>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</si>
  <si>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</si>
  <si>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</si>
  <si>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</si>
  <si>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</si>
  <si>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</si>
  <si>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</si>
  <si>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</si>
  <si>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</si>
  <si>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</si>
  <si>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</si>
  <si>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</si>
  <si>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</si>
  <si>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</si>
  <si>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</si>
  <si>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</si>
  <si>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</si>
  <si>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</si>
  <si>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</si>
  <si>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</si>
  <si>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</si>
  <si>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</si>
  <si>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</si>
  <si>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</si>
  <si>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</si>
  <si>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</si>
  <si>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</si>
  <si>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</si>
  <si>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</si>
  <si>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</si>
  <si>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</si>
  <si>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</si>
  <si>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</si>
  <si>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</si>
  <si>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</si>
  <si>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</si>
  <si>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</si>
  <si>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</si>
  <si>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</si>
  <si>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</si>
  <si>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</si>
  <si>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</si>
  <si>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</si>
  <si>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</si>
  <si>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</si>
  <si>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</si>
  <si>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</si>
  <si>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</si>
  <si>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</si>
  <si>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</si>
  <si>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</si>
  <si>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</si>
  <si>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</si>
  <si>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</si>
  <si>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</si>
  <si>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</si>
  <si>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</si>
  <si>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</si>
  <si>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</si>
  <si>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</si>
  <si>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</si>
  <si>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</si>
  <si>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</si>
  <si>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</si>
  <si>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</si>
  <si>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</si>
  <si>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</si>
  <si>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</si>
  <si>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</si>
  <si>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</si>
  <si>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</si>
  <si>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</si>
  <si>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</si>
  <si>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</si>
  <si>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</si>
  <si>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</si>
  <si>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</si>
  <si>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</si>
  <si>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</si>
  <si>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</si>
  <si>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</si>
  <si>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</si>
  <si>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</si>
  <si>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</si>
  <si>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</si>
  <si>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</si>
  <si>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</si>
  <si>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</si>
  <si>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</si>
  <si>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</si>
  <si>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</si>
  <si>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</si>
  <si>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</si>
  <si>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</si>
  <si>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</si>
  <si>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</si>
  <si>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</si>
  <si>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</si>
  <si>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</si>
  <si>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</si>
  <si>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</si>
  <si>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</si>
  <si>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</si>
  <si>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</si>
  <si>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</si>
  <si>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</si>
  <si>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</si>
  <si>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</si>
  <si>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</si>
  <si>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</si>
  <si>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</si>
  <si>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</si>
  <si>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</si>
  <si>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</si>
  <si>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</si>
  <si>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</si>
  <si>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</si>
  <si>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</si>
  <si>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</si>
  <si>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</si>
  <si>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</si>
  <si>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</si>
  <si>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</si>
  <si>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</si>
  <si>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</si>
  <si>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</si>
  <si>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</si>
  <si>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</si>
  <si>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</si>
  <si>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</si>
  <si>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</si>
  <si>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</si>
  <si>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</si>
  <si>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</si>
  <si>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</si>
  <si>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</si>
  <si>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</si>
  <si>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</si>
  <si>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</si>
  <si>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</si>
  <si>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</si>
  <si>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</si>
  <si>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</si>
  <si>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</si>
  <si>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</si>
  <si>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</si>
  <si>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</si>
  <si>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</si>
  <si>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</si>
  <si>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</si>
  <si>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</si>
  <si>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</si>
  <si>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</si>
  <si>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</si>
  <si>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</si>
  <si>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</si>
  <si>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</si>
  <si>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</si>
  <si>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</si>
  <si>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</si>
  <si>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</si>
  <si>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</si>
  <si>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</si>
  <si>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</si>
  <si>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</si>
  <si>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</si>
  <si>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</si>
  <si>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</si>
  <si>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</si>
  <si>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</si>
  <si>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</si>
  <si>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</si>
  <si>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</si>
  <si>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</si>
  <si>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</si>
  <si>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</si>
  <si>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</si>
  <si>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</si>
  <si>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</si>
  <si>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</si>
  <si>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</si>
  <si>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</si>
  <si>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</si>
  <si>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</si>
  <si>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</si>
  <si>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</si>
  <si>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</si>
  <si>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</si>
  <si>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</si>
  <si>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</si>
  <si>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</si>
  <si>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</si>
  <si>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</si>
  <si>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</si>
  <si>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</si>
  <si>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</si>
  <si>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</si>
  <si>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</si>
  <si>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</si>
  <si>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</si>
  <si>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</si>
  <si>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</si>
  <si>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</si>
  <si>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</si>
  <si>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</si>
  <si>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</si>
  <si>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</si>
  <si>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</si>
  <si>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</si>
  <si>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</si>
  <si>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</si>
  <si>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</si>
  <si>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</si>
  <si>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</si>
  <si>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</si>
  <si>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</si>
  <si>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</si>
  <si>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</si>
  <si>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</si>
  <si>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</si>
  <si>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</si>
  <si>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</si>
  <si>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</si>
  <si>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</si>
  <si>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</si>
  <si>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</si>
  <si>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</si>
  <si>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</si>
  <si>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</si>
  <si>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</si>
  <si>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</si>
  <si>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</si>
  <si>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</si>
  <si>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</si>
  <si>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</si>
  <si>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</si>
  <si>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</si>
  <si>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</si>
  <si>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</si>
  <si>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</si>
  <si>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</si>
  <si>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</si>
  <si>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</si>
  <si>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</si>
  <si>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</si>
  <si>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</si>
  <si>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</si>
  <si>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</si>
  <si>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</si>
  <si>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</si>
  <si>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</si>
  <si>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</si>
  <si>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</si>
  <si>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</si>
  <si>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</si>
  <si>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</si>
  <si>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</si>
  <si>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</si>
  <si>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</si>
  <si>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</si>
  <si>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</si>
  <si>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</si>
  <si>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</si>
  <si>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</si>
  <si>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</si>
  <si>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</si>
  <si>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</si>
  <si>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</si>
  <si>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</si>
  <si>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</si>
  <si>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</si>
  <si>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</si>
  <si>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</si>
  <si>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</si>
  <si>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</si>
  <si>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</si>
  <si>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</si>
  <si>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</si>
  <si>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</si>
  <si>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</si>
  <si>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</si>
  <si>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</si>
  <si>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</si>
  <si>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</si>
  <si>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</si>
  <si>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</si>
  <si>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</si>
  <si>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</si>
  <si>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</si>
  <si>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</si>
  <si>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</si>
  <si>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</si>
  <si>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</si>
  <si>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</si>
  <si>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</si>
  <si>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</si>
  <si>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</si>
  <si>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</si>
  <si>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</si>
  <si>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</si>
  <si>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</si>
  <si>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</si>
  <si>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</si>
  <si>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</si>
  <si>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</si>
  <si>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</si>
  <si>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</si>
  <si>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</si>
  <si>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</si>
  <si>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</si>
  <si>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</si>
  <si>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</si>
  <si>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</si>
  <si>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</si>
  <si>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</si>
  <si>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</si>
  <si>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</si>
  <si>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</si>
  <si>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</si>
  <si>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</si>
  <si>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</si>
  <si>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</si>
  <si>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</si>
  <si>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</si>
  <si>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</si>
  <si>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</si>
  <si>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</si>
  <si>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</si>
  <si>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</si>
  <si>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</si>
  <si>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</si>
  <si>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</si>
  <si>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</si>
  <si>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</si>
  <si>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</si>
  <si>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</si>
  <si>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</si>
  <si>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</si>
  <si>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</si>
  <si>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</si>
  <si>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</si>
  <si>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</si>
  <si>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</si>
  <si>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</si>
  <si>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</si>
  <si>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</si>
  <si>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</si>
  <si>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</si>
  <si>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</si>
  <si>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</si>
  <si>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</si>
  <si>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</si>
  <si>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</si>
  <si>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</si>
  <si>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</si>
  <si>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</si>
  <si>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</si>
  <si>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</si>
  <si>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</si>
  <si>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</si>
  <si>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</si>
  <si>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</si>
  <si>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</si>
  <si>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</si>
  <si>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</si>
  <si>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</si>
  <si>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</si>
  <si>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</si>
  <si>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</si>
  <si>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</si>
  <si>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</si>
  <si>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</si>
  <si>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</si>
  <si>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</si>
  <si>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</si>
  <si>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</si>
  <si>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</si>
  <si>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</si>
  <si>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</si>
  <si>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</si>
  <si>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</si>
  <si>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</si>
  <si>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</si>
  <si>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</si>
  <si>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</si>
  <si>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</si>
  <si>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</si>
  <si>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</si>
  <si>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</si>
  <si>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</si>
  <si>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</si>
  <si>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</si>
  <si>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</si>
  <si>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</si>
  <si>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</si>
  <si>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</si>
  <si>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</si>
  <si>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</si>
  <si>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</si>
  <si>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</si>
  <si>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</si>
  <si>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</si>
  <si>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</si>
  <si>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</si>
  <si>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</si>
  <si>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</si>
  <si>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</si>
  <si>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</si>
  <si>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</si>
  <si>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</si>
  <si>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</si>
  <si>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</si>
  <si>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</si>
  <si>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</si>
  <si>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</si>
  <si>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</si>
  <si>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</si>
  <si>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</si>
  <si>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</si>
  <si>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</si>
  <si>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</si>
  <si>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</si>
  <si>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</si>
  <si>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</si>
  <si>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</si>
  <si>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</si>
  <si>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</si>
  <si>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</si>
  <si>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</si>
  <si>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</si>
  <si>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</si>
  <si>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</si>
  <si>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</si>
  <si>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</si>
  <si>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</si>
  <si>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</si>
  <si>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</si>
  <si>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</si>
  <si>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</si>
  <si>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</si>
  <si>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</si>
  <si>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</si>
  <si>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</si>
  <si>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</si>
  <si>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</si>
  <si>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</si>
  <si>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</si>
  <si>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</si>
  <si>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</si>
  <si>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</si>
  <si>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</si>
  <si>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</si>
  <si>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</si>
  <si>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</si>
  <si>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</si>
  <si>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</si>
  <si>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</si>
  <si>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</si>
  <si>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</si>
  <si>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</si>
  <si>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</si>
  <si>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</si>
  <si>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</si>
  <si>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</si>
  <si>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</si>
  <si>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</si>
  <si>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</si>
  <si>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</si>
  <si>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</si>
  <si>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</si>
  <si>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</si>
  <si>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</si>
  <si>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</si>
  <si>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</si>
  <si>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</si>
  <si>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</si>
  <si>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</si>
  <si>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</si>
  <si>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</si>
  <si>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</si>
  <si>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</si>
  <si>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</si>
  <si>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</si>
  <si>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</si>
  <si>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</si>
  <si>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</si>
  <si>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</si>
  <si>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</si>
  <si>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</si>
  <si>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</si>
  <si>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</si>
  <si>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</si>
  <si>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</si>
  <si>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</si>
  <si>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</si>
  <si>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</si>
  <si>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</si>
  <si>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</si>
  <si>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</si>
  <si>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</si>
  <si>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</si>
  <si>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</si>
  <si>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</si>
  <si>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</si>
  <si>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</si>
  <si>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</si>
  <si>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</si>
  <si>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</si>
  <si>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</si>
  <si>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</si>
  <si>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</si>
  <si>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</si>
  <si>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</si>
  <si>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</si>
  <si>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</si>
  <si>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</si>
  <si>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</si>
  <si>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</si>
  <si>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</si>
  <si>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</si>
  <si>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</si>
  <si>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</si>
  <si>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</si>
  <si>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</si>
  <si>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</si>
  <si>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</si>
  <si>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</si>
  <si>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</si>
  <si>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</si>
  <si>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</si>
  <si>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</si>
  <si>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</si>
  <si>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</si>
  <si>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</si>
  <si>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</si>
  <si>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</si>
  <si>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</si>
  <si>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</si>
  <si>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</si>
  <si>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</si>
  <si>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</si>
  <si>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</si>
  <si>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</si>
  <si>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</si>
  <si>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</si>
  <si>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</si>
  <si>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</si>
  <si>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</si>
  <si>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</si>
  <si>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</si>
  <si>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</si>
  <si>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</si>
  <si>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</si>
  <si>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</si>
  <si>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</si>
  <si>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</si>
  <si>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</si>
  <si>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</si>
  <si>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</si>
  <si>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</si>
  <si>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</si>
  <si>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</si>
  <si>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</si>
  <si>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</si>
  <si>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</si>
  <si>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</si>
  <si>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</si>
  <si>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</si>
  <si>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</si>
  <si>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</si>
  <si>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</si>
  <si>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</si>
  <si>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</si>
  <si>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</si>
  <si>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</si>
  <si>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</si>
  <si>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</si>
  <si>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</si>
  <si>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</si>
  <si>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</si>
  <si>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</si>
  <si>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</si>
  <si>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</si>
  <si>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</si>
  <si>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</si>
  <si>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</si>
  <si>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</si>
  <si>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</si>
  <si>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</si>
  <si>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</si>
  <si>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</si>
  <si>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</si>
  <si>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</si>
  <si>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</si>
  <si>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</si>
  <si>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</si>
  <si>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</si>
  <si>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</si>
  <si>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</si>
  <si>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</si>
  <si>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</si>
  <si>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</si>
  <si>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</si>
  <si>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</si>
  <si>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</si>
  <si>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</si>
  <si>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</si>
  <si>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</si>
  <si>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</si>
  <si>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</si>
  <si>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</si>
  <si>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</si>
  <si>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</si>
  <si>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</si>
  <si>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</si>
  <si>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</si>
  <si>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</si>
  <si>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</si>
  <si>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</si>
  <si>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</si>
  <si>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</si>
  <si>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</si>
  <si>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</si>
  <si>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</si>
  <si>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</si>
  <si>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</si>
  <si>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</si>
  <si>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</si>
  <si>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</si>
  <si>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</si>
  <si>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</si>
  <si>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</si>
  <si>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</si>
  <si>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</si>
  <si>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</si>
  <si>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</si>
  <si>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</si>
  <si>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</si>
  <si>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</si>
  <si>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</si>
  <si>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</si>
  <si>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</si>
  <si>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</si>
  <si>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</si>
  <si>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</si>
  <si>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</si>
  <si>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</si>
  <si>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</si>
  <si>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</si>
  <si>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</si>
  <si>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</si>
  <si>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</si>
  <si>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</si>
  <si>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</si>
  <si>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</si>
  <si>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</si>
  <si>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</si>
  <si>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</si>
  <si>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</si>
  <si>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</si>
  <si>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</si>
  <si>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</si>
  <si>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</si>
  <si>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</si>
  <si>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</si>
  <si>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</si>
  <si>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</si>
  <si>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</si>
  <si>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</si>
  <si>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</si>
  <si>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</si>
  <si>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</si>
  <si>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</si>
  <si>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</si>
  <si>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</si>
  <si>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</si>
  <si>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</si>
  <si>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</si>
  <si>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</si>
  <si>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</si>
  <si>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</si>
  <si>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</si>
  <si>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</si>
  <si>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</si>
  <si>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</si>
  <si>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</si>
  <si>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</si>
  <si>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</si>
  <si>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</si>
  <si>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</si>
  <si>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</si>
  <si>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</si>
  <si>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</si>
  <si>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</si>
  <si>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</si>
  <si>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</si>
  <si>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</si>
  <si>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</si>
  <si>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</si>
  <si>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</si>
  <si>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</si>
  <si>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</si>
  <si>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</si>
  <si>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</si>
  <si>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</si>
  <si>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</si>
  <si>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</si>
  <si>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</si>
  <si>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</si>
  <si>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</si>
  <si>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</si>
  <si>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</si>
  <si>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</si>
  <si>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</si>
  <si>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</si>
  <si>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</si>
  <si>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</si>
  <si>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</si>
  <si>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</si>
  <si>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</si>
  <si>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</si>
  <si>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</si>
  <si>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</si>
  <si>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</si>
  <si>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</si>
  <si>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</si>
  <si>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</si>
  <si>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</si>
  <si>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</si>
  <si>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</si>
  <si>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</si>
  <si>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</si>
  <si>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</si>
  <si>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</si>
  <si>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</si>
  <si>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</si>
  <si>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</si>
  <si>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</si>
  <si>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</si>
  <si>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</si>
  <si>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</si>
  <si>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</si>
  <si>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</si>
  <si>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</si>
  <si>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</si>
  <si>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</si>
  <si>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</si>
  <si>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</si>
  <si>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</si>
  <si>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</si>
  <si>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</si>
  <si>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</si>
  <si>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</si>
  <si>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</si>
  <si>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</si>
  <si>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</si>
  <si>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</si>
  <si>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</si>
  <si>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</si>
  <si>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</si>
  <si>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</si>
  <si>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</si>
  <si>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</si>
  <si>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</si>
  <si>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</si>
  <si>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</si>
  <si>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</si>
  <si>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</si>
  <si>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</si>
  <si>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</si>
  <si>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</si>
  <si>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</si>
  <si>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</si>
  <si>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</si>
  <si>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</si>
  <si>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</si>
  <si>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</si>
  <si>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</si>
  <si>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</si>
  <si>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</si>
  <si>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</si>
  <si>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</si>
  <si>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</si>
  <si>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</si>
  <si>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</si>
  <si>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</si>
  <si>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</si>
  <si>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</si>
  <si>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</si>
  <si>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</si>
  <si>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</si>
  <si>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</si>
  <si>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</si>
  <si>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</si>
  <si>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</si>
  <si>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</si>
  <si>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</si>
  <si>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</si>
  <si>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</si>
  <si>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</si>
  <si>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</si>
  <si>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</si>
  <si>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</si>
  <si>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</si>
  <si>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</si>
  <si>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</si>
  <si>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</si>
  <si>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</si>
  <si>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</si>
  <si>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</si>
  <si>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</si>
  <si>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</si>
  <si>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</si>
  <si>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</si>
  <si>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</si>
  <si>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</si>
  <si>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</si>
  <si>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</si>
  <si>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</si>
  <si>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</si>
  <si>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</si>
  <si>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</si>
  <si>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</si>
  <si>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</si>
  <si>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</si>
  <si>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</si>
  <si>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</si>
  <si>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</si>
  <si>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</si>
  <si>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</si>
  <si>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</si>
  <si>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</si>
  <si>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</si>
  <si>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</si>
  <si>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</si>
  <si>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</si>
  <si>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</si>
  <si>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</si>
  <si>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</si>
  <si>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</si>
  <si>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</si>
  <si>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</si>
  <si>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</si>
  <si>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</si>
  <si>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</si>
  <si>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</si>
  <si>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</si>
  <si>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</si>
  <si>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</si>
  <si>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</si>
  <si>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</si>
  <si>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</si>
  <si>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</si>
  <si>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</si>
  <si>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</si>
  <si>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</si>
  <si>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</si>
  <si>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</si>
  <si>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</si>
  <si>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</si>
  <si>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</si>
  <si>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</si>
  <si>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</si>
  <si>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</si>
  <si>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</si>
  <si>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</si>
  <si>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</si>
  <si>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</si>
  <si>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</si>
  <si>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</si>
  <si>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</si>
  <si>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</si>
  <si>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</si>
  <si>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</si>
  <si>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</si>
  <si>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</si>
  <si>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</si>
  <si>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</si>
  <si>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</si>
  <si>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</si>
  <si>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</si>
  <si>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</si>
  <si>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</si>
  <si>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</si>
  <si>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</si>
  <si>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</si>
  <si>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</si>
  <si>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</si>
  <si>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</si>
  <si>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</si>
  <si>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</si>
  <si>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</si>
  <si>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</si>
  <si>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</si>
  <si>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</si>
  <si>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</si>
  <si>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</si>
  <si>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</si>
  <si>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</si>
  <si>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</si>
  <si>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</si>
  <si>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</si>
  <si>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</si>
  <si>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</si>
  <si>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</si>
  <si>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</si>
  <si>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</si>
  <si>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</si>
  <si>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</si>
  <si>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</si>
  <si>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</si>
  <si>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</si>
  <si>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</si>
  <si>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</si>
  <si>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</si>
  <si>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</si>
  <si>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</si>
  <si>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</si>
  <si>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</si>
  <si>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</si>
  <si>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</si>
  <si>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</si>
  <si>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</si>
  <si>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</si>
  <si>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</si>
  <si>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</si>
  <si>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</si>
  <si>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</si>
  <si>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</si>
  <si>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</si>
  <si>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</si>
  <si>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</si>
  <si>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</si>
  <si>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</si>
  <si>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</si>
  <si>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</si>
  <si>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</si>
  <si>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</si>
  <si>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</si>
  <si>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</si>
  <si>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</si>
  <si>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</si>
  <si>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</si>
  <si>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</si>
  <si>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</si>
  <si>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</si>
  <si>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</si>
  <si>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</si>
  <si>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</si>
  <si>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</si>
  <si>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</si>
  <si>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</si>
  <si>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</si>
  <si>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</si>
  <si>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</si>
  <si>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</si>
  <si>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</si>
  <si>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</si>
  <si>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</si>
  <si>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</si>
  <si>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</si>
  <si>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</si>
  <si>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</si>
  <si>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</si>
  <si>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</si>
  <si>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</si>
  <si>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</si>
  <si>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</si>
  <si>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</si>
  <si>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</si>
  <si>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</si>
  <si>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</si>
  <si>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</si>
  <si>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</si>
  <si>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</si>
  <si>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</si>
  <si>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</si>
  <si>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</si>
  <si>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</si>
  <si>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</si>
  <si>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</si>
  <si>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</si>
  <si>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</si>
  <si>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</si>
  <si>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</si>
  <si>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</si>
  <si>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</si>
  <si>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</si>
  <si>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</si>
  <si>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</si>
  <si>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</si>
  <si>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</si>
  <si>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</si>
  <si>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</si>
  <si>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</si>
  <si>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</si>
  <si>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</si>
  <si>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</si>
  <si>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</si>
  <si>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</si>
  <si>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</si>
  <si>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</si>
  <si>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</si>
  <si>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</si>
  <si>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</si>
  <si>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</si>
  <si>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</si>
  <si>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</si>
  <si>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</si>
  <si>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</si>
  <si>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</si>
  <si>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</si>
  <si>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</si>
  <si>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</si>
  <si>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</si>
  <si>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</si>
  <si>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</si>
  <si>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</si>
  <si>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</si>
  <si>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</si>
  <si>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</si>
  <si>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</si>
  <si>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</si>
  <si>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</si>
  <si>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</si>
  <si>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</si>
  <si>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</si>
  <si>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</si>
  <si>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</si>
  <si>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</si>
  <si>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</si>
  <si>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</si>
  <si>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</si>
  <si>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</si>
  <si>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</si>
  <si>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</si>
  <si>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</si>
  <si>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</si>
  <si>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</si>
  <si>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</si>
  <si>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</si>
  <si>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</si>
  <si>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</si>
  <si>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</si>
  <si>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</si>
  <si>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</si>
  <si>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</si>
  <si>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</si>
  <si>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</si>
  <si>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</si>
  <si>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</si>
  <si>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</si>
  <si>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</si>
  <si>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</si>
  <si>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</si>
  <si>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</si>
  <si>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</si>
  <si>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</si>
  <si>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</si>
  <si>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</si>
  <si>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</si>
  <si>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</si>
  <si>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</si>
  <si>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</si>
  <si>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</si>
  <si>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</si>
  <si>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</si>
  <si>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</si>
  <si>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</si>
  <si>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</si>
  <si>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</si>
  <si>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</si>
  <si>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</si>
  <si>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</si>
  <si>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</si>
  <si>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</si>
  <si>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</si>
  <si>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</si>
  <si>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</si>
  <si>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</si>
  <si>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</si>
  <si>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</si>
  <si>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</si>
  <si>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</si>
  <si>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</si>
  <si>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</si>
  <si>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</si>
  <si>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</si>
  <si>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</si>
  <si>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</si>
  <si>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</si>
  <si>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</si>
  <si>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</si>
  <si>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</si>
  <si>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</si>
  <si>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</si>
  <si>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</si>
  <si>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</si>
  <si>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</si>
  <si>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</si>
  <si>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</si>
  <si>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</si>
  <si>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</si>
  <si>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</si>
  <si>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</si>
  <si>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</si>
  <si>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</si>
  <si>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</si>
  <si>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</si>
  <si>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</si>
  <si>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</si>
  <si>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</si>
  <si>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</si>
  <si>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</si>
  <si>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</si>
  <si>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</si>
  <si>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</si>
  <si>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</si>
  <si>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</si>
  <si>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</si>
  <si>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</si>
  <si>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</si>
  <si>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</si>
  <si>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</si>
  <si>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</si>
  <si>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</si>
  <si>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</si>
  <si>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</si>
  <si>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</si>
  <si>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</si>
  <si>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</si>
  <si>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</si>
  <si>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</si>
  <si>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</si>
  <si>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</si>
  <si>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</si>
  <si>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</si>
  <si>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</si>
  <si>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</si>
  <si>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</si>
  <si>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</si>
  <si>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</si>
  <si>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</si>
  <si>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</si>
  <si>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</si>
  <si>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</si>
  <si>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</si>
  <si>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</si>
  <si>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</si>
  <si>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</si>
  <si>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</si>
  <si>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</si>
  <si>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</si>
  <si>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</si>
  <si>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</si>
  <si>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</si>
  <si>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</si>
  <si>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</si>
  <si>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</si>
  <si>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</si>
  <si>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</si>
  <si>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</si>
  <si>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</si>
  <si>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</si>
  <si>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</si>
  <si>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</si>
  <si>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</si>
  <si>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</si>
  <si>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</si>
  <si>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</si>
  <si>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</si>
  <si>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</si>
  <si>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</si>
  <si>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</si>
  <si>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</si>
  <si>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</si>
  <si>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</si>
  <si>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</si>
  <si>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</si>
  <si>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</si>
  <si>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</si>
  <si>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</si>
  <si>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</si>
  <si>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</si>
  <si>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</si>
  <si>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</si>
  <si>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</si>
  <si>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</si>
  <si>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</si>
  <si>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</si>
  <si>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</si>
  <si>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</si>
  <si>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</si>
  <si>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</si>
  <si>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</si>
  <si>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</si>
  <si>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</si>
  <si>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</si>
  <si>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</si>
  <si>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</si>
  <si>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</si>
  <si>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</si>
  <si>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</si>
  <si>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</si>
  <si>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</si>
  <si>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</si>
  <si>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</si>
  <si>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</si>
  <si>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</si>
  <si>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</si>
  <si>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</si>
  <si>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</si>
  <si>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</si>
  <si>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</si>
  <si>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</si>
  <si>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</si>
  <si>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</si>
  <si>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</si>
  <si>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</si>
  <si>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</si>
  <si>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</si>
  <si>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</si>
  <si>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</si>
  <si>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</si>
  <si>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</si>
  <si>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</si>
  <si>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</si>
  <si>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</si>
  <si>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</si>
  <si>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</si>
  <si>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</si>
  <si>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</si>
  <si>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</si>
  <si>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</si>
  <si>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</si>
  <si>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</si>
  <si>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</si>
  <si>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</si>
  <si>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</si>
  <si>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</si>
  <si>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</si>
  <si>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</si>
  <si>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</si>
  <si>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</si>
  <si>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</si>
  <si>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</si>
  <si>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</si>
  <si>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</si>
  <si>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</si>
  <si>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</si>
  <si>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</si>
  <si>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</si>
  <si>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</si>
  <si>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</si>
  <si>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</si>
  <si>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</si>
  <si>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</si>
  <si>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</si>
  <si>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</si>
  <si>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</si>
  <si>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</si>
  <si>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</si>
  <si>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</si>
  <si>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</si>
  <si>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</si>
  <si>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</si>
  <si>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</si>
  <si>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</si>
  <si>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</si>
  <si>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</si>
  <si>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</si>
  <si>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</si>
  <si>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</si>
  <si>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</si>
  <si>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</si>
  <si>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</si>
  <si>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</si>
  <si>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</si>
  <si>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</si>
  <si>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</si>
  <si>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</si>
  <si>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</si>
  <si>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</si>
  <si>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</si>
  <si>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</si>
  <si>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</si>
  <si>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</si>
  <si>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</si>
  <si>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</si>
  <si>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</si>
  <si>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</si>
  <si>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</si>
  <si>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</si>
  <si>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</si>
  <si>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</si>
  <si>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</si>
  <si>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</si>
  <si>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</si>
  <si>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</si>
  <si>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</si>
  <si>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</si>
  <si>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</si>
  <si>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</si>
  <si>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</si>
  <si>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</si>
  <si>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</si>
  <si>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</si>
  <si>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</si>
  <si>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</si>
  <si>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</si>
  <si>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</si>
  <si>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</si>
  <si>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</si>
  <si>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</si>
  <si>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</si>
  <si>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</si>
  <si>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</si>
  <si>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</si>
  <si>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</si>
  <si>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</si>
  <si>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</si>
  <si>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</si>
  <si>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</si>
  <si>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</si>
  <si>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</si>
  <si>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</si>
  <si>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</si>
  <si>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</si>
  <si>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</si>
  <si>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</si>
  <si>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</si>
  <si>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</si>
  <si>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</si>
  <si>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</si>
  <si>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</si>
  <si>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</si>
  <si>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</si>
  <si>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</si>
  <si>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</si>
  <si>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</si>
  <si>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</si>
  <si>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</si>
  <si>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</si>
  <si>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</si>
  <si>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</si>
  <si>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</si>
  <si>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</si>
  <si>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</si>
  <si>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</si>
  <si>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</si>
  <si>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</si>
  <si>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</si>
  <si>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</si>
  <si>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</si>
  <si>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</si>
  <si>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</si>
  <si>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</si>
  <si>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</si>
  <si>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</si>
  <si>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</si>
  <si>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</si>
  <si>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</si>
  <si>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</si>
  <si>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</si>
  <si>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</si>
  <si>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</si>
  <si>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</si>
  <si>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</si>
  <si>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</si>
  <si>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</si>
  <si>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</si>
  <si>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</si>
  <si>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</si>
  <si>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</si>
  <si>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</si>
  <si>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</si>
  <si>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</si>
  <si>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</si>
  <si>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</si>
  <si>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</si>
  <si>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</si>
  <si>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</si>
  <si>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</si>
  <si>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</si>
  <si>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</si>
  <si>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</si>
  <si>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</si>
  <si>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</si>
  <si>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</si>
  <si>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</si>
  <si>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</si>
  <si>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</si>
  <si>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</si>
  <si>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</si>
  <si>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</si>
  <si>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</si>
  <si>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</si>
  <si>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</si>
  <si>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</si>
  <si>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</si>
  <si>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</si>
  <si>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</si>
  <si>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</si>
  <si>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</si>
  <si>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</si>
  <si>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</si>
  <si>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</si>
  <si>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</si>
  <si>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</si>
  <si>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</si>
  <si>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</si>
  <si>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</si>
  <si>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</si>
  <si>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</si>
  <si>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</si>
  <si>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</si>
  <si>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</si>
  <si>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</si>
  <si>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</si>
  <si>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</si>
  <si>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</si>
  <si>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</si>
  <si>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</si>
  <si>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</si>
  <si>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</si>
  <si>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</si>
  <si>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</si>
  <si>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</si>
  <si>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</si>
  <si>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</si>
  <si>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</si>
  <si>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</si>
  <si>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</si>
  <si>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</si>
  <si>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</si>
  <si>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</si>
  <si>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</si>
  <si>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</si>
  <si>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</si>
  <si>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</si>
  <si>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</si>
  <si>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</si>
  <si>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</si>
  <si>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</si>
  <si>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</si>
  <si>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</si>
  <si>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</si>
  <si>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</si>
  <si>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</si>
  <si>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</si>
  <si>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</si>
  <si>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</si>
  <si>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</si>
  <si>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</si>
  <si>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</si>
  <si>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</si>
  <si>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</si>
  <si>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</si>
  <si>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</si>
  <si>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</si>
  <si>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</si>
  <si>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</si>
  <si>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</si>
  <si>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</si>
  <si>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</si>
  <si>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</si>
  <si>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</si>
  <si>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</si>
  <si>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</si>
  <si>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</si>
  <si>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</si>
  <si>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</si>
  <si>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</si>
  <si>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</si>
  <si>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</si>
  <si>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</si>
  <si>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</si>
  <si>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</si>
  <si>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</si>
  <si>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</si>
  <si>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</si>
  <si>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</si>
  <si>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</si>
  <si>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</si>
  <si>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</si>
  <si>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</si>
  <si>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</si>
  <si>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</si>
  <si>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</si>
  <si>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</si>
  <si>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</si>
  <si>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</si>
  <si>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</si>
  <si>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</si>
  <si>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</si>
  <si>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</si>
  <si>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</si>
  <si>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</si>
  <si>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</si>
  <si>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</si>
  <si>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</si>
  <si>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</si>
  <si>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</si>
  <si>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</si>
  <si>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</si>
  <si>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</si>
  <si>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</si>
  <si>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</si>
  <si>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</si>
  <si>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</si>
  <si>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</si>
  <si>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</si>
  <si>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</si>
  <si>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</si>
  <si>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</si>
  <si>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</si>
  <si>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</si>
  <si>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</si>
  <si>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</si>
  <si>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</si>
  <si>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</si>
  <si>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</si>
  <si>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</si>
  <si>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</si>
  <si>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</si>
  <si>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</si>
  <si>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</si>
  <si>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</si>
  <si>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</si>
  <si>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</si>
  <si>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</si>
  <si>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</si>
  <si>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</si>
  <si>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</si>
  <si>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</si>
  <si>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</si>
  <si>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</si>
  <si>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</si>
  <si>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</si>
  <si>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</si>
  <si>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</si>
  <si>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</si>
  <si>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</si>
  <si>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</si>
  <si>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</si>
  <si>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</si>
  <si>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</si>
  <si>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</si>
  <si>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</si>
  <si>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</si>
  <si>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</si>
  <si>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</si>
  <si>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</si>
  <si>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</si>
  <si>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</si>
  <si>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</si>
  <si>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</si>
  <si>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</si>
  <si>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</si>
  <si>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</si>
  <si>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</si>
  <si>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</si>
  <si>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</si>
  <si>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</si>
  <si>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</si>
  <si>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</si>
  <si>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</si>
  <si>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</si>
  <si>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</si>
  <si>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</si>
  <si>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</si>
  <si>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</si>
  <si>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</si>
  <si>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</si>
  <si>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</si>
  <si>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</si>
  <si>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</si>
  <si>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</si>
  <si>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</si>
  <si>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</si>
  <si>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</si>
  <si>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</si>
  <si>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</si>
  <si>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</si>
  <si>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</si>
  <si>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</si>
  <si>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</si>
  <si>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</si>
  <si>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</si>
  <si>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</si>
  <si>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</si>
  <si>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</si>
  <si>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</si>
  <si>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</si>
  <si>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</si>
  <si>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</si>
  <si>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</si>
  <si>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</si>
  <si>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</si>
  <si>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</si>
  <si>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</si>
  <si>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</si>
  <si>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</si>
  <si>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</si>
  <si>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</si>
  <si>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</si>
  <si>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</si>
  <si>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</si>
  <si>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</si>
  <si>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</si>
  <si>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</si>
  <si>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</si>
  <si>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</si>
  <si>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</si>
  <si>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</si>
  <si>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</si>
  <si>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</si>
  <si>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</si>
  <si>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</si>
  <si>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</si>
  <si>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</si>
  <si>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</si>
  <si>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</si>
  <si>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</si>
  <si>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</si>
  <si>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</si>
  <si>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</si>
  <si>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</si>
  <si>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</si>
  <si>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</si>
  <si>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</si>
  <si>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</si>
  <si>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</si>
  <si>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</si>
  <si>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</si>
  <si>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</si>
  <si>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</si>
  <si>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</si>
  <si>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</si>
  <si>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</si>
  <si>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</si>
  <si>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</si>
  <si>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</si>
  <si>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</si>
  <si>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</si>
  <si>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</si>
  <si>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</si>
  <si>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</si>
  <si>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</si>
  <si>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</si>
  <si>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</si>
  <si>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</si>
  <si>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</si>
  <si>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</si>
  <si>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</si>
  <si>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</si>
  <si>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</si>
  <si>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</si>
  <si>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</si>
  <si>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</si>
  <si>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</si>
  <si>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</si>
  <si>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</si>
  <si>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</si>
  <si>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</si>
  <si>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</si>
  <si>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</si>
  <si>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</si>
  <si>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</si>
  <si>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</si>
  <si>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</si>
  <si>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</si>
  <si>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</si>
  <si>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</si>
  <si>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</si>
  <si>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</si>
  <si>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</si>
  <si>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</si>
  <si>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</si>
  <si>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</si>
  <si>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</si>
  <si>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</si>
  <si>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</si>
  <si>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</si>
  <si>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</si>
  <si>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</si>
  <si>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</si>
  <si>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</si>
  <si>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</si>
  <si>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</si>
  <si>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</si>
  <si>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</si>
  <si>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</si>
  <si>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</si>
  <si>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</si>
  <si>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</si>
  <si>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</si>
  <si>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</si>
  <si>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</si>
  <si>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</si>
  <si>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</si>
  <si>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</si>
  <si>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</si>
  <si>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</si>
  <si>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</si>
  <si>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</si>
  <si>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</si>
  <si>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</si>
  <si>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</si>
  <si>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</si>
  <si>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</si>
  <si>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</si>
  <si>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</si>
  <si>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</si>
  <si>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</si>
  <si>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</si>
  <si>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</si>
  <si>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</si>
  <si>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</si>
  <si>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</si>
  <si>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</si>
  <si>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</si>
  <si>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</si>
  <si>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</si>
  <si>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</si>
  <si>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</si>
  <si>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</si>
  <si>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</si>
  <si>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</si>
  <si>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</si>
  <si>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</si>
  <si>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</si>
  <si>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</si>
  <si>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</si>
  <si>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</si>
  <si>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</si>
  <si>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</si>
  <si>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</si>
  <si>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</si>
  <si>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</si>
  <si>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</si>
  <si>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</si>
  <si>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</si>
  <si>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</si>
  <si>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</si>
  <si>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</si>
  <si>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</si>
  <si>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</si>
  <si>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</si>
  <si>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</si>
  <si>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</si>
  <si>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</si>
  <si>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</si>
  <si>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</si>
  <si>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</si>
  <si>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</si>
  <si>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</si>
  <si>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</si>
  <si>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</si>
  <si>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</si>
  <si>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</si>
  <si>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</si>
  <si>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</si>
  <si>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</si>
  <si>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</si>
  <si>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</si>
  <si>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</si>
  <si>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</si>
  <si>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</si>
  <si>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</si>
  <si>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</si>
  <si>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</si>
  <si>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</si>
  <si>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</si>
  <si>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</si>
  <si>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</si>
  <si>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</si>
  <si>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</si>
  <si>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</si>
  <si>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</si>
  <si>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</si>
  <si>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</si>
  <si>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</si>
  <si>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</si>
  <si>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</si>
  <si>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</si>
  <si>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</si>
  <si>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</si>
  <si>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</si>
  <si>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</si>
  <si>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</si>
  <si>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</si>
  <si>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</si>
  <si>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</si>
  <si>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</si>
  <si>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</si>
  <si>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</si>
  <si>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</si>
  <si>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</si>
  <si>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</si>
  <si>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</si>
  <si>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</si>
  <si>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</si>
  <si>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</si>
  <si>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</si>
  <si>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</si>
  <si>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</si>
  <si>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</si>
  <si>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</si>
  <si>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</si>
  <si>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</si>
  <si>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</si>
  <si>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</si>
  <si>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</si>
  <si>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</si>
  <si>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</si>
  <si>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</si>
  <si>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</si>
  <si>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</si>
  <si>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</si>
  <si>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</si>
  <si>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</si>
  <si>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</si>
  <si>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</si>
  <si>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</si>
  <si>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</si>
  <si>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</si>
  <si>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</si>
  <si>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</si>
  <si>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</si>
  <si>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</si>
  <si>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</si>
  <si>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</si>
  <si>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</si>
  <si>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</si>
  <si>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</si>
  <si>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</si>
  <si>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</si>
  <si>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</si>
  <si>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</si>
  <si>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</si>
  <si>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</si>
  <si>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</si>
  <si>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</si>
  <si>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</si>
  <si>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</si>
  <si>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</si>
  <si>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</si>
  <si>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</si>
  <si>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</si>
  <si>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</si>
  <si>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</si>
  <si>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</si>
  <si>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</si>
  <si>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</si>
  <si>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</si>
  <si>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</si>
  <si>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</si>
  <si>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</si>
  <si>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</si>
  <si>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</si>
  <si>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</si>
  <si>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</si>
  <si>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</si>
  <si>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</si>
  <si>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</si>
  <si>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</si>
  <si>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</si>
  <si>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</si>
  <si>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</si>
  <si>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</si>
  <si>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</si>
  <si>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</si>
  <si>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</si>
  <si>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</si>
  <si>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</si>
  <si>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</si>
  <si>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</si>
  <si>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</si>
  <si>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</si>
  <si>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</si>
  <si>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</si>
  <si>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</si>
  <si>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</si>
  <si>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</si>
  <si>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</si>
  <si>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</si>
  <si>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</si>
  <si>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</si>
  <si>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</si>
  <si>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</si>
  <si>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</si>
  <si>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</si>
  <si>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</si>
  <si>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</si>
  <si>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</si>
  <si>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</si>
  <si>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</si>
  <si>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</si>
  <si>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</si>
  <si>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</si>
  <si>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</si>
  <si>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</si>
  <si>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</si>
  <si>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</si>
  <si>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</si>
  <si>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</si>
  <si>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</si>
  <si>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</si>
  <si>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</si>
  <si>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</si>
  <si>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</si>
  <si>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</si>
  <si>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</si>
  <si>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</si>
  <si>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</si>
  <si>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</si>
  <si>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</si>
  <si>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</si>
  <si>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</si>
  <si>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</si>
  <si>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</si>
  <si>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</si>
  <si>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</si>
  <si>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</si>
  <si>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</si>
  <si>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</si>
  <si>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</si>
  <si>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</si>
  <si>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</si>
  <si>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</si>
  <si>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</si>
  <si>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</si>
  <si>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</si>
  <si>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</si>
  <si>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</si>
  <si>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</si>
  <si>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</si>
  <si>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</si>
  <si>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</si>
  <si>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</si>
  <si>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</si>
  <si>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</si>
  <si>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</si>
  <si>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</si>
  <si>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</si>
  <si>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</si>
  <si>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</si>
  <si>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</si>
  <si>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</si>
  <si>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</si>
  <si>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</si>
  <si>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</si>
  <si>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</si>
  <si>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</si>
  <si>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</si>
  <si>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</si>
  <si>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</si>
  <si>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</si>
  <si>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</si>
  <si>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</si>
  <si>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</si>
  <si>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</si>
  <si>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</si>
  <si>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</si>
  <si>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</si>
  <si>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</si>
  <si>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</si>
  <si>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</si>
  <si>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</si>
  <si>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</si>
  <si>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</si>
  <si>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</si>
  <si>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</si>
  <si>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</si>
  <si>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</si>
  <si>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</si>
  <si>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</si>
  <si>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</si>
  <si>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</si>
  <si>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</si>
  <si>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</si>
  <si>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</si>
  <si>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</si>
  <si>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</si>
  <si>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</si>
  <si>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</si>
  <si>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</si>
  <si>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</si>
  <si>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</si>
  <si>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</si>
  <si>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</si>
  <si>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</si>
  <si>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</si>
  <si>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</si>
  <si>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</si>
  <si>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</si>
  <si>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</si>
  <si>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</si>
  <si>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</si>
  <si>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</si>
  <si>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</si>
  <si>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</si>
  <si>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</si>
  <si>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</si>
  <si>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</si>
  <si>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</si>
  <si>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</si>
  <si>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</si>
  <si>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</si>
  <si>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</si>
  <si>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</si>
  <si>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</si>
  <si>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</si>
  <si>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</si>
  <si>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</si>
  <si>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</si>
  <si>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</si>
  <si>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</si>
  <si>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</si>
  <si>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</si>
  <si>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</si>
  <si>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</si>
  <si>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</si>
  <si>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</si>
  <si>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</si>
  <si>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</si>
  <si>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</si>
  <si>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</si>
  <si>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</si>
  <si>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</si>
  <si>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</si>
  <si>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</si>
  <si>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</si>
  <si>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</si>
  <si>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</si>
  <si>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</si>
  <si>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</si>
  <si>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</si>
  <si>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</si>
  <si>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</si>
  <si>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</si>
  <si>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</si>
  <si>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</si>
  <si>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</si>
  <si>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</si>
  <si>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</si>
  <si>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</si>
  <si>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</si>
  <si>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</si>
  <si>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</si>
  <si>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</si>
  <si>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</si>
  <si>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</si>
  <si>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</si>
  <si>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</si>
  <si>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</si>
  <si>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</si>
  <si>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</si>
  <si>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</si>
  <si>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</si>
  <si>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</si>
  <si>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</si>
  <si>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</si>
  <si>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</si>
  <si>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</si>
  <si>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</si>
  <si>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</si>
  <si>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</si>
  <si>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</si>
  <si>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</si>
  <si>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</si>
  <si>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</si>
  <si>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</si>
  <si>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</si>
  <si>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</si>
  <si>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</si>
  <si>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</si>
  <si>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</si>
  <si>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</si>
  <si>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</si>
  <si>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</si>
  <si>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</si>
  <si>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</si>
  <si>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</si>
  <si>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</si>
  <si>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</si>
  <si>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</si>
  <si>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</si>
  <si>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</si>
  <si>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</si>
  <si>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</si>
  <si>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</si>
  <si>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</si>
  <si>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</si>
  <si>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</si>
  <si>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</si>
  <si>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</si>
  <si>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</si>
  <si>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</si>
  <si>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</si>
  <si>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</si>
  <si>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</si>
  <si>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</si>
  <si>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</si>
  <si>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</si>
  <si>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</si>
  <si>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</si>
  <si>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</si>
  <si>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</si>
  <si>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</si>
  <si>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</si>
  <si>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</si>
  <si>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</si>
  <si>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</si>
  <si>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</si>
  <si>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</si>
  <si>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</si>
  <si>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</si>
  <si>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</si>
  <si>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</si>
  <si>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</si>
  <si>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</si>
  <si>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</si>
  <si>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</si>
  <si>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</si>
  <si>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</si>
  <si>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</si>
  <si>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</si>
  <si>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</si>
  <si>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</si>
  <si>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</si>
  <si>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</si>
  <si>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</si>
  <si>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</si>
  <si>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</si>
  <si>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</si>
  <si>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</si>
  <si>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</si>
  <si>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</si>
  <si>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</si>
  <si>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</si>
  <si>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</si>
  <si>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</si>
  <si>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</si>
  <si>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</si>
  <si>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</si>
  <si>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</si>
  <si>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</si>
  <si>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</si>
  <si>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</si>
  <si>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</si>
  <si>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</si>
  <si>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</si>
  <si>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</si>
  <si>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</si>
  <si>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</si>
  <si>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</si>
  <si>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</si>
  <si>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</si>
  <si>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</si>
  <si>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</si>
  <si>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</si>
  <si>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</si>
  <si>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</si>
  <si>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</si>
  <si>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</si>
  <si>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</si>
  <si>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</si>
  <si>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</si>
  <si>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</si>
  <si>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</si>
  <si>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</si>
  <si>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</si>
  <si>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</si>
  <si>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</si>
  <si>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</si>
  <si>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</si>
  <si>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</si>
  <si>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</si>
  <si>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</si>
  <si>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</si>
  <si>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</si>
  <si>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</si>
  <si>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</si>
  <si>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</si>
  <si>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</si>
  <si>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</si>
  <si>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</si>
  <si>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</si>
  <si>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</si>
  <si>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</si>
  <si>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</si>
  <si>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</si>
  <si>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</si>
  <si>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</si>
  <si>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</si>
  <si>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</si>
  <si>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</si>
  <si>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</si>
  <si>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</si>
  <si>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</si>
  <si>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</si>
  <si>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</si>
  <si>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</si>
  <si>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</si>
  <si>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</si>
  <si>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</si>
  <si>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</si>
  <si>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</si>
  <si>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</si>
  <si>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</si>
  <si>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</si>
  <si>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</si>
  <si>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</si>
  <si>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</si>
  <si>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</si>
  <si>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</si>
  <si>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</si>
  <si>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</si>
  <si>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</si>
  <si>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</si>
  <si>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</si>
  <si>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</si>
  <si>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</si>
  <si>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</si>
  <si>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</si>
  <si>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</si>
  <si>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</si>
  <si>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</si>
  <si>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</si>
  <si>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</si>
  <si>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</si>
  <si>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</si>
  <si>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</si>
  <si>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</si>
  <si>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</si>
  <si>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</si>
  <si>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</si>
  <si>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</si>
  <si>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</si>
  <si>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</si>
  <si>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</si>
  <si>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</si>
  <si>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</si>
  <si>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</si>
  <si>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</si>
  <si>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</si>
  <si>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</si>
  <si>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</si>
  <si>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</si>
  <si>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</si>
  <si>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</si>
  <si>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</si>
  <si>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</si>
  <si>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</si>
  <si>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</si>
  <si>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</si>
  <si>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</si>
  <si>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</si>
  <si>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</si>
  <si>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</si>
  <si>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</si>
  <si>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</si>
  <si>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</si>
  <si>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</si>
  <si>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</si>
  <si>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</si>
  <si>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</si>
  <si>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</si>
  <si>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</si>
  <si>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</si>
  <si>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</si>
  <si>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</si>
  <si>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</si>
  <si>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</si>
  <si>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</si>
  <si>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</si>
  <si>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</si>
  <si>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</si>
  <si>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</si>
  <si>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</si>
  <si>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</si>
  <si>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</si>
  <si>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</si>
  <si>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</si>
  <si>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</si>
  <si>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</si>
  <si>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</si>
  <si>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</si>
  <si>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</si>
  <si>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</si>
  <si>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</si>
  <si>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</si>
  <si>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</si>
  <si>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</si>
  <si>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</si>
  <si>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</si>
  <si>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</si>
  <si>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</si>
  <si>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</si>
  <si>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</si>
  <si>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</si>
  <si>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</si>
  <si>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</si>
  <si>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</si>
  <si>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</si>
  <si>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</si>
  <si>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</si>
  <si>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</si>
  <si>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</si>
  <si>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</si>
  <si>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</si>
  <si>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</si>
  <si>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</si>
  <si>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</si>
  <si>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</si>
  <si>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</si>
  <si>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</si>
  <si>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</si>
  <si>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</si>
  <si>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</si>
  <si>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</si>
  <si>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</si>
  <si>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</si>
  <si>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</si>
  <si>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</si>
  <si>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</si>
  <si>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</si>
  <si>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</si>
  <si>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</si>
  <si>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</si>
  <si>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</si>
  <si>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</si>
  <si>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</si>
  <si>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</si>
  <si>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</si>
  <si>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</si>
  <si>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</si>
  <si>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</si>
  <si>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</si>
  <si>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</si>
  <si>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</si>
  <si>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</si>
  <si>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</si>
  <si>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</si>
  <si>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</si>
  <si>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</si>
  <si>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</si>
  <si>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</si>
  <si>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</si>
  <si>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</si>
  <si>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</si>
  <si>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</si>
  <si>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</si>
  <si>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</si>
  <si>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</si>
  <si>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</si>
  <si>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</si>
  <si>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</si>
  <si>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</si>
  <si>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</si>
  <si>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</si>
  <si>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</si>
  <si>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</si>
  <si>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</si>
  <si>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</si>
  <si>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</si>
  <si>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</si>
  <si>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</si>
  <si>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</si>
  <si>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</si>
  <si>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</si>
  <si>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</si>
  <si>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</si>
  <si>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</si>
  <si>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</si>
  <si>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</si>
  <si>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</si>
  <si>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</si>
  <si>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</si>
  <si>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</si>
  <si>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</si>
  <si>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</si>
  <si>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</si>
  <si>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</si>
  <si>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</si>
  <si>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</si>
  <si>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</si>
  <si>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</si>
  <si>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</si>
  <si>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</si>
  <si>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</si>
  <si>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</si>
  <si>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</si>
  <si>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</si>
  <si>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</si>
  <si>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</si>
  <si>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</si>
  <si>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</si>
  <si>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</si>
  <si>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</si>
  <si>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</si>
  <si>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</si>
  <si>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</si>
  <si>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</si>
  <si>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</si>
  <si>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</si>
  <si>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</si>
  <si>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</si>
  <si>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</si>
  <si>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</si>
  <si>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</si>
  <si>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</si>
  <si>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</si>
  <si>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</si>
  <si>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</si>
  <si>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</si>
  <si>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</si>
  <si>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</si>
  <si>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</si>
  <si>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</si>
  <si>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</si>
  <si>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</si>
  <si>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</si>
  <si>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</si>
  <si>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</si>
  <si>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</si>
  <si>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</si>
  <si>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</si>
  <si>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</si>
  <si>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</si>
  <si>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</si>
  <si>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</si>
  <si>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</si>
  <si>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</si>
  <si>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</si>
  <si>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</si>
  <si>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</si>
  <si>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</si>
  <si>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</si>
  <si>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</si>
  <si>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</si>
  <si>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</si>
  <si>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</si>
  <si>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</si>
  <si>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</si>
  <si>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</si>
  <si>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</si>
  <si>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</si>
  <si>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</si>
  <si>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</si>
  <si>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</si>
  <si>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</si>
  <si>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</si>
  <si>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</si>
  <si>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</si>
  <si>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</si>
  <si>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</si>
  <si>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</si>
  <si>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</si>
  <si>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</si>
  <si>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</si>
  <si>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</si>
  <si>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</si>
  <si>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</si>
  <si>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</si>
  <si>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</si>
  <si>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</si>
  <si>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</si>
  <si>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</si>
  <si>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</si>
  <si>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</si>
  <si>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</si>
  <si>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</si>
  <si>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</si>
  <si>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</si>
  <si>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</si>
  <si>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</si>
  <si>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</si>
  <si>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</si>
  <si>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</si>
  <si>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</si>
  <si>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</si>
  <si>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</si>
  <si>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</si>
  <si>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</si>
  <si>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</si>
  <si>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</si>
  <si>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</si>
  <si>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</si>
  <si>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</si>
  <si>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</si>
  <si>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</si>
  <si>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</si>
  <si>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</si>
  <si>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</si>
  <si>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</si>
  <si>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</si>
  <si>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</si>
  <si>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</si>
  <si>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</si>
  <si>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</si>
  <si>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</si>
  <si>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</si>
  <si>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</si>
  <si>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</si>
  <si>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</si>
  <si>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</si>
  <si>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</si>
  <si>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</si>
  <si>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</si>
  <si>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</si>
  <si>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</si>
  <si>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</si>
  <si>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</si>
  <si>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</si>
  <si>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</si>
  <si>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</si>
  <si>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</si>
  <si>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</si>
  <si>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</si>
  <si>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</si>
  <si>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</si>
  <si>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</si>
  <si>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</si>
  <si>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</si>
  <si>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</si>
  <si>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</si>
  <si>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</si>
  <si>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</si>
  <si>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</si>
  <si>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</si>
  <si>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</si>
  <si>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</si>
  <si>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</si>
  <si>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</si>
  <si>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</si>
  <si>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</si>
  <si>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</si>
  <si>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</si>
  <si>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</si>
  <si>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</si>
  <si>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</si>
  <si>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</si>
  <si>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</si>
  <si>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</si>
  <si>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</si>
  <si>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</si>
  <si>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</si>
  <si>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</si>
  <si>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</si>
  <si>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</si>
  <si>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</si>
  <si>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</si>
  <si>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</si>
  <si>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</si>
  <si>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</si>
  <si>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</si>
  <si>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</si>
  <si>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</si>
  <si>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</si>
  <si>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</si>
  <si>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</si>
  <si>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</si>
  <si>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</si>
  <si>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</si>
  <si>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</si>
  <si>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</si>
  <si>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</si>
  <si>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</si>
  <si>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</si>
  <si>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</si>
  <si>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</si>
  <si>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</si>
  <si>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</si>
  <si>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</si>
  <si>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</si>
  <si>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</si>
  <si>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</si>
  <si>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</si>
  <si>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</si>
  <si>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</si>
  <si>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</si>
  <si>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</si>
  <si>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</si>
  <si>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</si>
  <si>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</si>
  <si>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</si>
  <si>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</si>
  <si>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</si>
  <si>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</si>
  <si>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</si>
  <si>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</si>
  <si>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</si>
  <si>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</si>
  <si>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</si>
  <si>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</si>
  <si>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</si>
  <si>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</si>
  <si>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</si>
  <si>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</si>
  <si>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</si>
  <si>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</si>
  <si>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</si>
  <si>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</si>
  <si>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</si>
  <si>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</si>
  <si>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</si>
  <si>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</si>
  <si>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</si>
  <si>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</si>
  <si>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</si>
  <si>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</si>
  <si>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</si>
  <si>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</si>
  <si>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</si>
  <si>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</si>
  <si>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</si>
  <si>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</si>
  <si>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</si>
  <si>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</si>
  <si>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</si>
  <si>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</si>
  <si>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</si>
  <si>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</si>
  <si>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</si>
  <si>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</si>
  <si>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</si>
  <si>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</si>
  <si>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</si>
  <si>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</si>
  <si>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</si>
  <si>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</si>
  <si>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</si>
  <si>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</si>
  <si>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</si>
  <si>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</si>
  <si>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</si>
  <si>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</si>
  <si>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</si>
  <si>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</si>
  <si>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</si>
  <si>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</si>
  <si>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</si>
  <si>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</si>
  <si>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</si>
  <si>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</si>
  <si>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</si>
  <si>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</si>
  <si>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</si>
  <si>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</si>
  <si>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</si>
  <si>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</si>
  <si>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</si>
  <si>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</si>
  <si>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</si>
  <si>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</si>
  <si>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</si>
  <si>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</si>
  <si>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</si>
  <si>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</si>
  <si>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</si>
  <si>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</si>
  <si>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</si>
  <si>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</si>
  <si>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</si>
  <si>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</si>
  <si>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</si>
  <si>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</si>
  <si>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</si>
  <si>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</si>
  <si>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</si>
  <si>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</si>
  <si>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</si>
  <si>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</si>
  <si>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</si>
  <si>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</si>
  <si>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</si>
  <si>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</si>
  <si>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</si>
  <si>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</si>
  <si>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</si>
  <si>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</si>
  <si>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</si>
  <si>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</si>
  <si>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</si>
  <si>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</si>
  <si>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</si>
  <si>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</si>
  <si>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</si>
  <si>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</si>
  <si>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</si>
  <si>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</si>
  <si>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</si>
  <si>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</si>
  <si>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</si>
  <si>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</si>
  <si>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</si>
  <si>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</si>
  <si>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</si>
  <si>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</si>
  <si>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</si>
  <si>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</si>
  <si>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</si>
  <si>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</si>
  <si>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</si>
  <si>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</si>
  <si>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</si>
  <si>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</si>
  <si>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</si>
  <si>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</si>
  <si>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</si>
  <si>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</si>
  <si>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</si>
  <si>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</si>
  <si>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</si>
  <si>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</si>
  <si>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</si>
  <si>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</si>
  <si>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</si>
  <si>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</si>
  <si>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</si>
  <si>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</si>
  <si>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</si>
  <si>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</si>
  <si>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</si>
  <si>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</si>
  <si>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</si>
  <si>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</si>
  <si>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</si>
  <si>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</si>
  <si>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</si>
  <si>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</si>
  <si>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</si>
  <si>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</si>
  <si>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</si>
  <si>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</si>
  <si>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</si>
  <si>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</si>
  <si>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</si>
  <si>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</si>
  <si>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</si>
  <si>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</si>
  <si>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</si>
  <si>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</si>
  <si>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</si>
  <si>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</si>
  <si>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</si>
  <si>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</si>
  <si>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</si>
  <si>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</si>
  <si>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</si>
  <si>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</si>
  <si>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</si>
  <si>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</si>
  <si>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</si>
  <si>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</si>
  <si>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</si>
  <si>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</si>
  <si>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</si>
  <si>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</si>
  <si>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</si>
  <si>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</si>
  <si>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</si>
  <si>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</si>
  <si>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</si>
  <si>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</si>
  <si>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</si>
  <si>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</si>
  <si>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</si>
  <si>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</si>
  <si>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</si>
  <si>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</si>
  <si>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</si>
  <si>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</si>
  <si>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</si>
  <si>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</si>
  <si>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</si>
  <si>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</si>
  <si>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</si>
  <si>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</si>
  <si>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</si>
  <si>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</si>
  <si>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</si>
  <si>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</si>
  <si>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</si>
  <si>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</si>
  <si>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</si>
  <si>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</si>
  <si>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</si>
  <si>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</si>
  <si>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</si>
  <si>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</si>
  <si>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</si>
  <si>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</si>
  <si>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</si>
  <si>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</si>
  <si>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</si>
  <si>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</si>
  <si>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</si>
  <si>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</si>
  <si>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</si>
  <si>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</si>
  <si>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</si>
  <si>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</si>
  <si>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</si>
  <si>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</si>
  <si>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</si>
  <si>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</si>
  <si>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</si>
  <si>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</si>
  <si>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</si>
  <si>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</si>
  <si>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</si>
  <si>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</si>
  <si>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</si>
  <si>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</si>
  <si>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</si>
  <si>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</si>
  <si>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</si>
  <si>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</si>
  <si>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</si>
  <si>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</si>
  <si>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</si>
  <si>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</si>
  <si>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</si>
  <si>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</si>
  <si>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</si>
  <si>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</si>
  <si>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</si>
  <si>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</si>
  <si>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</si>
  <si>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</si>
  <si>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</si>
  <si>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</si>
  <si>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</si>
  <si>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</si>
  <si>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</si>
  <si>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</si>
  <si>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</si>
  <si>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</si>
  <si>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</si>
  <si>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</si>
  <si>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</si>
  <si>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</si>
  <si>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</si>
  <si>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</si>
  <si>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</si>
  <si>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</si>
  <si>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</si>
  <si>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</si>
  <si>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</si>
  <si>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</si>
  <si>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</si>
  <si>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</si>
  <si>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</si>
  <si>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</si>
  <si>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</si>
  <si>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</si>
  <si>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</si>
  <si>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</si>
  <si>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</si>
  <si>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</si>
  <si>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</si>
  <si>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</si>
  <si>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</si>
  <si>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</si>
  <si>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</si>
  <si>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</si>
  <si>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</si>
  <si>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</si>
  <si>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</si>
  <si>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</si>
  <si>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</si>
  <si>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</si>
  <si>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</si>
  <si>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</si>
  <si>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</si>
  <si>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</si>
  <si>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</si>
  <si>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</si>
  <si>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</si>
  <si>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</si>
  <si>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</si>
  <si>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</si>
  <si>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</si>
  <si>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</si>
  <si>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</si>
  <si>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</si>
  <si>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</si>
  <si>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</si>
  <si>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</si>
  <si>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</si>
  <si>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</si>
  <si>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</si>
  <si>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</si>
  <si>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</si>
  <si>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</si>
  <si>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</si>
  <si>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</si>
  <si>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</si>
  <si>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</si>
  <si>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</si>
  <si>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</si>
  <si>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</si>
  <si>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</si>
  <si>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</si>
  <si>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</si>
  <si>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</si>
  <si>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</si>
  <si>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</si>
  <si>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</si>
  <si>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</si>
  <si>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</si>
  <si>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</si>
  <si>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</si>
  <si>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</si>
  <si>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</si>
  <si>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</si>
  <si>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</si>
  <si>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</si>
  <si>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</si>
  <si>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</si>
  <si>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</si>
  <si>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</si>
  <si>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</si>
  <si>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</si>
  <si>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</si>
  <si>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</si>
  <si>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</si>
  <si>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</si>
  <si>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</si>
  <si>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</si>
  <si>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</si>
  <si>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</si>
  <si>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</si>
  <si>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</si>
  <si>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</si>
  <si>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</si>
  <si>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</si>
  <si>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</si>
  <si>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</si>
  <si>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</si>
  <si>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</si>
  <si>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</si>
  <si>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</si>
  <si>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</si>
  <si>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</si>
  <si>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</si>
  <si>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</si>
  <si>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</si>
  <si>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</si>
  <si>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</si>
  <si>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</si>
  <si>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</si>
  <si>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</si>
  <si>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</si>
  <si>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</si>
  <si>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</si>
  <si>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</si>
  <si>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</si>
  <si>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</si>
  <si>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</si>
  <si>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</si>
  <si>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</si>
  <si>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</si>
  <si>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</si>
  <si>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</si>
  <si>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</si>
  <si>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</si>
  <si>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</si>
  <si>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</si>
  <si>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</si>
  <si>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</si>
  <si>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</si>
  <si>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</si>
  <si>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</si>
  <si>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</si>
  <si>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</si>
  <si>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</si>
  <si>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</si>
  <si>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</si>
  <si>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</si>
  <si>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</si>
  <si>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</si>
  <si>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</si>
  <si>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</si>
  <si>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</si>
  <si>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</si>
  <si>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</si>
  <si>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</si>
  <si>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</si>
  <si>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</si>
  <si>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</si>
  <si>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</si>
  <si>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</si>
  <si>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</si>
  <si>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</si>
  <si>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</si>
  <si>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</si>
  <si>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</si>
  <si>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</si>
  <si>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</si>
  <si>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</si>
  <si>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</si>
  <si>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</si>
  <si>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</si>
  <si>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</si>
  <si>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</si>
  <si>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</si>
  <si>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</si>
  <si>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</si>
  <si>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</si>
  <si>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</si>
  <si>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</si>
  <si>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</si>
  <si>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</si>
  <si>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</si>
  <si>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</si>
  <si>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</si>
  <si>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</si>
  <si>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</si>
  <si>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</si>
  <si>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</si>
  <si>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</si>
  <si>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</si>
  <si>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</si>
  <si>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</si>
  <si>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</si>
  <si>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</si>
  <si>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</si>
  <si>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</si>
  <si>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</si>
  <si>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</si>
  <si>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</si>
  <si>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</si>
  <si>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</si>
  <si>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</si>
  <si>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</si>
  <si>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</si>
  <si>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</si>
  <si>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</si>
  <si>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</si>
  <si>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</si>
  <si>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</si>
  <si>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</si>
  <si>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</si>
  <si>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</si>
  <si>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</si>
  <si>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</si>
  <si>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</si>
  <si>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</si>
  <si>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</si>
  <si>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</si>
  <si>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</si>
  <si>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</si>
  <si>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</si>
  <si>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</si>
  <si>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</si>
  <si>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</si>
  <si>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</si>
  <si>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</si>
  <si>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</si>
  <si>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</si>
  <si>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</si>
  <si>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</si>
  <si>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</si>
  <si>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</si>
  <si>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</si>
  <si>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</si>
  <si>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</si>
  <si>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</si>
  <si>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</si>
  <si>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</si>
  <si>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</si>
  <si>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</si>
  <si>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</si>
  <si>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</si>
  <si>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</si>
  <si>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</si>
  <si>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</si>
  <si>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</si>
  <si>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</si>
  <si>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</si>
  <si>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</si>
  <si>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</si>
  <si>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</si>
  <si>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</si>
  <si>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</si>
  <si>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</si>
  <si>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</si>
  <si>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</si>
  <si>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</si>
  <si>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</si>
  <si>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</si>
  <si>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</si>
  <si>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</si>
  <si>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</si>
  <si>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</si>
  <si>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</si>
  <si>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</si>
  <si>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</si>
  <si>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</si>
  <si>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</si>
  <si>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</si>
  <si>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</si>
  <si>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</si>
  <si>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</si>
  <si>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</si>
  <si>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</si>
  <si>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</si>
  <si>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</si>
  <si>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</si>
  <si>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</si>
  <si>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</si>
  <si>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</si>
  <si>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</si>
  <si>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</si>
  <si>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</si>
  <si>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</si>
  <si>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</si>
  <si>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</si>
  <si>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</si>
  <si>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</si>
  <si>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</si>
  <si>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</si>
  <si>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</si>
  <si>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</si>
  <si>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</si>
  <si>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</si>
  <si>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</si>
  <si>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</si>
  <si>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</si>
  <si>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</si>
  <si>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</si>
  <si>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</si>
  <si>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</si>
  <si>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</si>
  <si>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</si>
  <si>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</si>
  <si>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</si>
  <si>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</si>
  <si>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</si>
  <si>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</si>
  <si>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</si>
  <si>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</si>
  <si>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</si>
  <si>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</si>
  <si>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</si>
  <si>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</si>
  <si>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</si>
  <si>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</si>
  <si>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</si>
  <si>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</si>
  <si>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</si>
  <si>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</si>
  <si>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</si>
  <si>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</si>
  <si>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</si>
  <si>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</si>
  <si>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</si>
  <si>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</si>
  <si>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</si>
  <si>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</si>
  <si>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</si>
  <si>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</si>
  <si>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</si>
  <si>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</si>
  <si>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</si>
  <si>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</si>
  <si>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</si>
  <si>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</si>
  <si>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</si>
  <si>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</si>
  <si>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</si>
  <si>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</si>
  <si>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</si>
  <si>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</si>
  <si>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</si>
  <si>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</si>
  <si>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</si>
  <si>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</si>
  <si>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</si>
  <si>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</si>
  <si>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</si>
  <si>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</si>
  <si>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</si>
  <si>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</si>
  <si>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</si>
  <si>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</si>
  <si>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</si>
  <si>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</si>
  <si>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</si>
  <si>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</si>
  <si>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</si>
  <si>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</si>
  <si>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</si>
  <si>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</si>
  <si>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</si>
  <si>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</si>
  <si>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</si>
  <si>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</si>
  <si>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</si>
  <si>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</si>
  <si>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</si>
  <si>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</si>
  <si>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</si>
  <si>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</si>
  <si>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</si>
  <si>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</si>
  <si>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</si>
  <si>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</si>
  <si>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</si>
  <si>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</si>
  <si>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</si>
  <si>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</si>
  <si>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</si>
  <si>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</si>
  <si>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</si>
  <si>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</si>
  <si>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</si>
  <si>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</si>
  <si>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</si>
  <si>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</si>
  <si>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</si>
  <si>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</si>
  <si>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</si>
  <si>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</si>
  <si>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</si>
  <si>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</si>
  <si>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</si>
  <si>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</si>
  <si>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</si>
  <si>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</si>
  <si>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</si>
  <si>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</si>
  <si>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</si>
  <si>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</si>
  <si>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</si>
  <si>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</si>
  <si>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</si>
  <si>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</si>
  <si>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</si>
  <si>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</si>
  <si>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</si>
  <si>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</si>
  <si>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</si>
  <si>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</si>
  <si>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</si>
  <si>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</si>
  <si>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</si>
  <si>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</si>
  <si>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</si>
  <si>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</si>
  <si>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</si>
  <si>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</si>
  <si>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</si>
  <si>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</si>
  <si>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</si>
  <si>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</si>
  <si>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</si>
  <si>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</si>
  <si>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</si>
  <si>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</si>
  <si>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</si>
  <si>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</si>
  <si>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</si>
  <si>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</si>
  <si>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</si>
  <si>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</si>
  <si>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</si>
  <si>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</si>
  <si>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</si>
  <si>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</si>
  <si>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</si>
  <si>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</si>
  <si>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</si>
  <si>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</si>
  <si>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</si>
  <si>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</si>
  <si>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</si>
  <si>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</si>
  <si>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</si>
  <si>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</si>
  <si>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</si>
  <si>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</si>
  <si>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</si>
  <si>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</si>
  <si>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</si>
  <si>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</si>
  <si>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</si>
  <si>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</si>
  <si>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</si>
  <si>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</si>
  <si>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</si>
  <si>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</si>
  <si>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</si>
  <si>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</si>
  <si>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</si>
  <si>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</si>
  <si>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</si>
  <si>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</si>
  <si>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</si>
  <si>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</si>
  <si>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</si>
  <si>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</si>
  <si>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</si>
  <si>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</si>
  <si>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</si>
  <si>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</si>
  <si>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</si>
  <si>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</si>
  <si>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</si>
  <si>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</si>
  <si>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</si>
  <si>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</si>
  <si>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</si>
  <si>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</si>
  <si>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</si>
  <si>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</si>
  <si>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</si>
  <si>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</si>
  <si>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</si>
  <si>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</si>
  <si>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</si>
  <si>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</si>
  <si>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</si>
  <si>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</si>
  <si>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</si>
  <si>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</si>
  <si>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</si>
  <si>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</si>
  <si>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</si>
  <si>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</si>
  <si>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</si>
  <si>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</si>
  <si>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</si>
  <si>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</si>
  <si>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</si>
  <si>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</si>
  <si>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</si>
  <si>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</si>
  <si>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</si>
  <si>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</si>
  <si>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</si>
  <si>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</si>
  <si>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</si>
  <si>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</si>
  <si>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</si>
  <si>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</si>
  <si>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</si>
  <si>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</si>
  <si>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</si>
  <si>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</si>
  <si>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</si>
  <si>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</si>
  <si>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</si>
  <si>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</si>
  <si>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</si>
  <si>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</si>
  <si>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</si>
  <si>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</si>
  <si>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</si>
  <si>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</si>
  <si>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</si>
  <si>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</si>
  <si>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</si>
  <si>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</si>
  <si>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</si>
  <si>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</si>
  <si>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</si>
  <si>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</si>
  <si>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</si>
  <si>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</si>
  <si>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</si>
  <si>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</si>
  <si>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</si>
  <si>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</si>
  <si>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</si>
  <si>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</si>
  <si>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</si>
  <si>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</si>
  <si>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</si>
  <si>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</si>
  <si>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</si>
  <si>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</si>
  <si>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</si>
  <si>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</si>
  <si>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</si>
  <si>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</si>
  <si>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</si>
  <si>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</si>
  <si>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</si>
  <si>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</si>
  <si>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</si>
  <si>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</si>
  <si>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</si>
  <si>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</si>
  <si>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</si>
  <si>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</si>
  <si>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</si>
  <si>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</si>
  <si>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</si>
  <si>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</si>
  <si>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</si>
  <si>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</si>
  <si>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</si>
  <si>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</si>
  <si>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</si>
  <si>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</si>
  <si>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</si>
  <si>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</si>
  <si>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</si>
  <si>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</si>
  <si>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</si>
  <si>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</si>
  <si>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</si>
  <si>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</si>
  <si>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</si>
  <si>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</si>
  <si>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</si>
  <si>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</si>
  <si>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</si>
  <si>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</si>
  <si>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</si>
  <si>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</si>
  <si>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</si>
  <si>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</si>
  <si>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</si>
  <si>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</si>
  <si>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</si>
  <si>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</si>
  <si>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</si>
  <si>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</si>
  <si>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</si>
  <si>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</si>
  <si>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</si>
  <si>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</si>
  <si>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</si>
  <si>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</si>
  <si>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</si>
  <si>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</si>
  <si>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</si>
  <si>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</si>
  <si>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</si>
  <si>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</si>
  <si>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</si>
  <si>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</si>
  <si>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</si>
  <si>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</si>
  <si>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</si>
  <si>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</si>
  <si>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</si>
  <si>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</si>
  <si>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</si>
  <si>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</si>
  <si>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</si>
  <si>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</si>
  <si>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</si>
  <si>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</si>
  <si>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</si>
  <si>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</si>
  <si>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</si>
  <si>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</si>
  <si>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</si>
  <si>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</si>
  <si>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</si>
  <si>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</si>
  <si>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</si>
  <si>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</si>
  <si>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</si>
  <si>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</si>
  <si>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</si>
  <si>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</si>
  <si>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</si>
  <si>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</si>
  <si>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</si>
  <si>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</si>
  <si>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</si>
  <si>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</si>
  <si>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</si>
  <si>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</si>
  <si>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</si>
  <si>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</si>
  <si>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</si>
  <si>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</si>
  <si>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</si>
  <si>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</si>
  <si>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</si>
  <si>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</si>
  <si>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</si>
  <si>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</si>
  <si>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</si>
  <si>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</si>
  <si>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</si>
  <si>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</si>
  <si>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</si>
  <si>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</si>
  <si>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</si>
  <si>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</si>
  <si>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</si>
  <si>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</si>
  <si>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</si>
  <si>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</si>
  <si>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</si>
  <si>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</si>
  <si>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</si>
  <si>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</si>
  <si>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</si>
  <si>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</si>
  <si>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</si>
  <si>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</si>
  <si>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</si>
  <si>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</si>
  <si>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</si>
  <si>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</si>
  <si>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</si>
  <si>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</si>
  <si>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</si>
  <si>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</si>
  <si>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</si>
  <si>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</si>
  <si>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</si>
  <si>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</si>
  <si>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</si>
  <si>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</si>
  <si>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</si>
  <si>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</si>
  <si>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</si>
  <si>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</si>
  <si>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</si>
  <si>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</si>
  <si>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</si>
  <si>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</si>
  <si>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</si>
  <si>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</si>
  <si>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</si>
  <si>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</si>
  <si>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</si>
  <si>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</si>
  <si>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</si>
  <si>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</si>
  <si>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</si>
  <si>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</si>
  <si>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</si>
  <si>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</si>
  <si>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</si>
  <si>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</si>
  <si>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</si>
  <si>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</si>
  <si>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</si>
  <si>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</si>
  <si>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</si>
  <si>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</si>
  <si>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</si>
  <si>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</si>
  <si>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</si>
  <si>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</si>
  <si>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</si>
  <si>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</si>
  <si>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</si>
  <si>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</si>
  <si>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</si>
  <si>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</si>
  <si>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</si>
  <si>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</si>
  <si>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</si>
  <si>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</si>
  <si>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</si>
  <si>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</si>
  <si>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</si>
  <si>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</si>
  <si>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</si>
  <si>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</si>
  <si>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</si>
  <si>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</si>
  <si>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</si>
  <si>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</si>
  <si>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</si>
  <si>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</si>
  <si>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</si>
  <si>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</si>
  <si>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</si>
  <si>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</si>
  <si>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</si>
  <si>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</si>
  <si>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</si>
  <si>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</si>
  <si>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</si>
  <si>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</si>
  <si>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</si>
  <si>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</si>
  <si>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</si>
  <si>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</si>
  <si>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</si>
  <si>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</si>
  <si>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</si>
  <si>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</si>
  <si>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</si>
  <si>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</si>
  <si>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</si>
  <si>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</si>
  <si>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</si>
  <si>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</si>
  <si>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</si>
  <si>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</si>
  <si>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</si>
  <si>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</si>
  <si>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</si>
  <si>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</si>
  <si>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</si>
  <si>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</si>
  <si>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</si>
  <si>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</si>
  <si>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</si>
  <si>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</si>
  <si>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</si>
  <si>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</si>
  <si>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</si>
  <si>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</si>
  <si>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</si>
  <si>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</si>
  <si>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</si>
  <si>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</si>
  <si>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</si>
  <si>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</si>
  <si>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</si>
  <si>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</si>
  <si>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</si>
  <si>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</si>
  <si>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</si>
  <si>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</si>
  <si>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</si>
  <si>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</si>
  <si>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</si>
  <si>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</si>
  <si>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</si>
  <si>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</si>
  <si>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</si>
  <si>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</si>
  <si>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</si>
  <si>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</si>
  <si>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</si>
  <si>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</si>
  <si>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</si>
  <si>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</si>
  <si>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</si>
  <si>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</si>
  <si>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</si>
  <si>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</si>
  <si>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</si>
  <si>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</si>
  <si>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</si>
  <si>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</si>
  <si>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</si>
  <si>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</si>
  <si>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</si>
  <si>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</si>
  <si>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</si>
  <si>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</si>
  <si>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</si>
  <si>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</si>
  <si>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</si>
  <si>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</si>
  <si>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</si>
  <si>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</si>
  <si>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</si>
  <si>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</si>
  <si>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</si>
  <si>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</si>
  <si>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</si>
  <si>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</si>
  <si>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</si>
  <si>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</si>
  <si>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</si>
  <si>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</si>
  <si>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</si>
  <si>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</si>
  <si>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</si>
  <si>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</si>
  <si>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</si>
  <si>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</si>
  <si>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</si>
  <si>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</si>
  <si>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</si>
  <si>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</si>
  <si>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</si>
  <si>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</si>
  <si>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</si>
  <si>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</si>
  <si>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</si>
  <si>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</si>
  <si>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</si>
  <si>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</si>
  <si>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</si>
  <si>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</si>
  <si>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</si>
  <si>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</si>
  <si>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</si>
  <si>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</si>
  <si>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</si>
  <si>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</si>
  <si>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</si>
  <si>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</si>
  <si>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</si>
  <si>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</si>
  <si>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</si>
  <si>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</si>
  <si>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</si>
  <si>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</si>
  <si>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</si>
  <si>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</si>
  <si>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</si>
  <si>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</si>
  <si>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</si>
  <si>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</si>
  <si>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</si>
  <si>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</si>
  <si>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</si>
  <si>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</si>
  <si>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</si>
  <si>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</si>
  <si>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</si>
  <si>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</si>
  <si>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</si>
  <si>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</si>
  <si>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</si>
  <si>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</si>
  <si>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</si>
  <si>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</si>
  <si>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</si>
  <si>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</si>
  <si>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</si>
  <si>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</si>
  <si>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</si>
  <si>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</si>
  <si>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</si>
  <si>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</si>
  <si>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</si>
  <si>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</si>
  <si>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</si>
  <si>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</si>
  <si>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</si>
  <si>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</si>
  <si>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</si>
  <si>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</si>
  <si>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</si>
  <si>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</si>
  <si>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</si>
  <si>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</si>
  <si>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</si>
  <si>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</si>
  <si>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</si>
  <si>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</si>
  <si>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</si>
  <si>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</si>
  <si>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</si>
  <si>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</si>
  <si>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</si>
  <si>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</si>
  <si>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</si>
  <si>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</si>
  <si>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</si>
  <si>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</si>
  <si>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</si>
  <si>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</si>
  <si>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</si>
  <si>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</si>
  <si>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</si>
  <si>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</si>
  <si>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</si>
  <si>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</si>
  <si>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</si>
  <si>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</si>
  <si>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</si>
  <si>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</si>
  <si>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</si>
  <si>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</si>
  <si>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</si>
  <si>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</si>
  <si>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</si>
  <si>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</si>
  <si>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</si>
  <si>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</si>
  <si>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</si>
  <si>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</si>
  <si>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</si>
  <si>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</si>
  <si>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</si>
  <si>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</si>
  <si>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</si>
  <si>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</si>
  <si>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</si>
  <si>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</si>
  <si>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</si>
  <si>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</si>
  <si>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</si>
  <si>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</si>
  <si>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</si>
  <si>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</si>
  <si>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</si>
  <si>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</si>
  <si>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</si>
  <si>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</si>
  <si>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</si>
  <si>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</si>
  <si>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</si>
  <si>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</si>
  <si>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</si>
  <si>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</si>
  <si>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</si>
  <si>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</si>
  <si>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</si>
  <si>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</si>
  <si>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</si>
  <si>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</si>
  <si>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</si>
  <si>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</si>
  <si>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</si>
  <si>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</si>
  <si>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</si>
  <si>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</si>
  <si>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</si>
  <si>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</si>
  <si>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</si>
  <si>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</si>
  <si>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</si>
  <si>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</si>
  <si>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</si>
  <si>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</si>
  <si>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</si>
  <si>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</si>
  <si>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</si>
  <si>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</si>
  <si>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</si>
  <si>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</si>
  <si>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</si>
  <si>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</si>
  <si>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</si>
  <si>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</si>
  <si>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</si>
  <si>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</si>
  <si>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</si>
  <si>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</si>
  <si>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</si>
  <si>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</si>
  <si>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</si>
  <si>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</si>
  <si>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</si>
  <si>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</si>
  <si>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</si>
  <si>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</si>
  <si>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</si>
  <si>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</si>
  <si>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</si>
  <si>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</si>
  <si>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</si>
  <si>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</si>
  <si>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</si>
  <si>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</si>
  <si>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</si>
  <si>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</si>
  <si>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</si>
  <si>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</si>
  <si>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</si>
  <si>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</si>
  <si>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</si>
  <si>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</si>
  <si>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</si>
  <si>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</si>
  <si>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</si>
  <si>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</si>
  <si>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</si>
  <si>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</si>
  <si>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</si>
  <si>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</si>
  <si>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</si>
  <si>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</si>
  <si>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</si>
  <si>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</si>
  <si>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</si>
  <si>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</si>
  <si>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</si>
  <si>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</si>
  <si>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</si>
  <si>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</si>
  <si>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</si>
  <si>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</si>
  <si>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</si>
  <si>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</si>
  <si>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</si>
  <si>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</si>
  <si>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</si>
  <si>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</si>
  <si>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</si>
  <si>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</si>
  <si>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</si>
  <si>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</si>
  <si>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</si>
  <si>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</si>
  <si>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</si>
  <si>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</si>
  <si>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</si>
  <si>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</si>
  <si>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</si>
  <si>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</si>
  <si>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</si>
  <si>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</si>
  <si>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</si>
  <si>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</si>
  <si>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</si>
  <si>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</si>
  <si>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</si>
  <si>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</si>
  <si>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</si>
  <si>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</si>
  <si>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</si>
  <si>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</si>
  <si>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</si>
  <si>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</si>
  <si>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</si>
  <si>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</si>
  <si>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</si>
  <si>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</si>
  <si>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</si>
  <si>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</si>
  <si>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</si>
  <si>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</si>
  <si>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</si>
  <si>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</si>
  <si>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</si>
  <si>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</si>
  <si>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</si>
  <si>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</si>
  <si>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</si>
  <si>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</si>
  <si>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</si>
  <si>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</si>
  <si>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</si>
  <si>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</si>
  <si>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</si>
  <si>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</si>
  <si>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</si>
  <si>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</si>
  <si>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</si>
  <si>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</si>
  <si>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</si>
  <si>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</si>
  <si>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</si>
  <si>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</si>
  <si>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</si>
  <si>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</si>
  <si>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</si>
  <si>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</si>
  <si>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</si>
  <si>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</si>
  <si>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</si>
  <si>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</si>
  <si>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</si>
  <si>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</si>
  <si>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</si>
  <si>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</si>
  <si>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</si>
  <si>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</si>
  <si>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</si>
  <si>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</si>
  <si>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</si>
  <si>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</si>
  <si>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</si>
  <si>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</si>
  <si>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</si>
  <si>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</si>
  <si>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</si>
  <si>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</si>
  <si>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</si>
  <si>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</si>
  <si>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</si>
  <si>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</si>
  <si>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</si>
  <si>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</si>
  <si>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</si>
  <si>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</si>
  <si>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</si>
  <si>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</si>
  <si>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</si>
  <si>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</si>
  <si>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</si>
  <si>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</si>
  <si>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</si>
  <si>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</si>
  <si>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</si>
  <si>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</si>
  <si>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</si>
  <si>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</si>
  <si>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</si>
  <si>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</si>
  <si>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</si>
  <si>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</si>
  <si>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</si>
  <si>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</si>
  <si>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</si>
  <si>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</si>
  <si>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</si>
  <si>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</si>
  <si>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</si>
  <si>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</si>
  <si>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</si>
  <si>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</si>
  <si>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</si>
  <si>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</si>
  <si>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</si>
  <si>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</si>
  <si>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</si>
  <si>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</si>
  <si>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</si>
  <si>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</si>
  <si>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</si>
  <si>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</si>
  <si>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</si>
  <si>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</si>
  <si>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</si>
  <si>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</si>
  <si>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</si>
  <si>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</si>
  <si>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</si>
  <si>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</si>
  <si>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</si>
  <si>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</si>
  <si>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</si>
  <si>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</si>
  <si>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</si>
  <si>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</si>
  <si>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</si>
  <si>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</si>
  <si>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</si>
  <si>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</si>
  <si>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</si>
  <si>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</si>
  <si>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</si>
  <si>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</si>
  <si>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</si>
  <si>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</si>
  <si>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</si>
  <si>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</si>
  <si>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</si>
  <si>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</si>
  <si>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</si>
  <si>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</si>
  <si>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</si>
  <si>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</si>
  <si>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</si>
  <si>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</si>
  <si>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</si>
  <si>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</si>
  <si>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</si>
  <si>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</si>
  <si>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</si>
  <si>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</si>
  <si>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</si>
  <si>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</si>
  <si>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</si>
  <si>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</si>
  <si>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</si>
  <si>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</si>
  <si>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</si>
  <si>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</si>
  <si>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</si>
  <si>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</si>
  <si>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</si>
  <si>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</si>
  <si>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</si>
  <si>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</si>
  <si>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</si>
  <si>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</si>
  <si>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</si>
  <si>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</si>
  <si>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</si>
  <si>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</si>
  <si>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</si>
  <si>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</si>
  <si>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</si>
  <si>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</si>
  <si>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</si>
  <si>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</si>
  <si>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</si>
  <si>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</si>
  <si>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</si>
  <si>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</si>
  <si>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</si>
  <si>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</si>
  <si>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</si>
  <si>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</si>
  <si>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</si>
  <si>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</si>
  <si>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</si>
  <si>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</si>
  <si>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</si>
  <si>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</si>
  <si>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</si>
  <si>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</si>
  <si>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</si>
  <si>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</si>
  <si>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</si>
  <si>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</si>
  <si>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</si>
  <si>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</si>
  <si>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</si>
  <si>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</si>
  <si>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</si>
  <si>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</si>
  <si>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</si>
  <si>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</si>
  <si>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</si>
  <si>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</si>
  <si>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</si>
  <si>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</si>
  <si>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</si>
  <si>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</si>
  <si>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</si>
  <si>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</si>
  <si>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</si>
  <si>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</si>
  <si>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</si>
  <si>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</si>
  <si>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</si>
  <si>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</si>
  <si>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</si>
  <si>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</si>
  <si>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</si>
  <si>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</si>
  <si>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</si>
  <si>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</si>
  <si>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</si>
  <si>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</si>
  <si>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</si>
  <si>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</si>
  <si>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</si>
  <si>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</si>
  <si>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</si>
  <si>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</si>
  <si>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</si>
  <si>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</si>
  <si>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</si>
  <si>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</si>
  <si>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</si>
  <si>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</si>
  <si>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</si>
  <si>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</si>
  <si>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</si>
  <si>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</si>
  <si>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</si>
  <si>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</si>
  <si>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</si>
  <si>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</si>
  <si>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</si>
  <si>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</si>
  <si>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</si>
  <si>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</si>
  <si>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</si>
  <si>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</si>
  <si>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</si>
  <si>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</si>
  <si>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</si>
  <si>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</si>
  <si>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</si>
  <si>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</si>
  <si>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</si>
  <si>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</si>
  <si>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</si>
  <si>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</si>
  <si>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</si>
  <si>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</si>
  <si>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</si>
  <si>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</si>
  <si>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</si>
  <si>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</si>
  <si>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</si>
  <si>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</si>
  <si>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</si>
  <si>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</si>
  <si>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</si>
  <si>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</si>
  <si>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</si>
  <si>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</si>
  <si>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</si>
  <si>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</si>
  <si>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</si>
  <si>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</si>
  <si>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</si>
  <si>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</si>
  <si>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</si>
  <si>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</si>
  <si>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</si>
  <si>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</si>
  <si>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</si>
  <si>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</si>
  <si>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</si>
  <si>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</si>
  <si>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</si>
  <si>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</si>
  <si>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</si>
  <si>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</si>
  <si>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</si>
  <si>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</si>
  <si>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</si>
  <si>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</si>
  <si>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</si>
  <si>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</si>
  <si>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</si>
  <si>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</si>
  <si>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</si>
  <si>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</si>
  <si>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</si>
  <si>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</si>
  <si>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</si>
  <si>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</si>
  <si>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</si>
  <si>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</si>
  <si>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</si>
  <si>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</si>
  <si>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</si>
  <si>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</si>
  <si>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</si>
  <si>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</si>
  <si>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</si>
  <si>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</si>
  <si>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</si>
  <si>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</si>
  <si>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</si>
  <si>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</si>
  <si>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</si>
  <si>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</si>
  <si>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</si>
  <si>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</si>
  <si>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</si>
  <si>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</si>
  <si>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</si>
  <si>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</si>
  <si>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</si>
  <si>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</si>
  <si>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</si>
  <si>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</si>
  <si>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</si>
  <si>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</si>
  <si>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</si>
  <si>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</si>
  <si>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</si>
  <si>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</si>
  <si>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</si>
  <si>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</si>
  <si>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</si>
  <si>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</si>
  <si>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</si>
  <si>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</si>
  <si>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</si>
  <si>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</si>
  <si>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</si>
  <si>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</si>
  <si>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</si>
  <si>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</si>
  <si>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</si>
  <si>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</si>
  <si>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</si>
  <si>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</si>
  <si>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</si>
  <si>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</si>
  <si>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</si>
  <si>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</si>
  <si>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</si>
  <si>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</si>
  <si>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</si>
  <si>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</si>
  <si>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</si>
  <si>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</si>
  <si>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</si>
  <si>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</si>
  <si>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</si>
  <si>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</si>
  <si>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</si>
  <si>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</si>
  <si>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</si>
  <si>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</si>
  <si>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</si>
  <si>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</si>
  <si>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</si>
  <si>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</si>
  <si>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</si>
  <si>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</si>
  <si>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</si>
  <si>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</si>
  <si>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</si>
  <si>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</si>
  <si>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</si>
  <si>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</si>
  <si>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</si>
  <si>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</si>
  <si>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</si>
  <si>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</si>
  <si>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</si>
  <si>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</si>
  <si>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</si>
  <si>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</si>
  <si>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</si>
  <si>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</si>
  <si>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</si>
  <si>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</si>
  <si>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</si>
  <si>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</si>
  <si>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</si>
  <si>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</si>
  <si>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</si>
  <si>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</si>
  <si>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</si>
  <si>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</si>
  <si>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</si>
  <si>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</si>
  <si>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</si>
  <si>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</si>
  <si>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</si>
  <si>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</si>
  <si>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</si>
  <si>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</si>
  <si>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</si>
  <si>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</si>
  <si>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</si>
  <si>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</si>
  <si>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</si>
  <si>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</si>
  <si>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</si>
  <si>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</si>
  <si>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</si>
  <si>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</si>
  <si>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</si>
  <si>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</si>
  <si>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</si>
  <si>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</si>
  <si>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</si>
  <si>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</si>
  <si>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</si>
  <si>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</si>
  <si>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</si>
  <si>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</si>
  <si>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</si>
  <si>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</si>
  <si>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</si>
  <si>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</si>
  <si>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</si>
  <si>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</si>
  <si>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</si>
  <si>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</si>
  <si>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</si>
  <si>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</si>
  <si>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</si>
  <si>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</si>
  <si>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</si>
  <si>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</si>
  <si>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</si>
  <si>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</si>
  <si>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</si>
  <si>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</si>
  <si>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</si>
  <si>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</si>
  <si>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</si>
  <si>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</si>
  <si>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</si>
  <si>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</si>
  <si>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</si>
  <si>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</si>
  <si>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</si>
  <si>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</si>
  <si>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</si>
  <si>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</si>
  <si>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</si>
  <si>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</si>
  <si>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</si>
  <si>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</si>
  <si>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</si>
  <si>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</si>
  <si>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</si>
  <si>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</si>
  <si>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</si>
  <si>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</si>
  <si>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</si>
  <si>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</si>
  <si>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</si>
  <si>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</si>
  <si>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</si>
  <si>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</si>
  <si>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</si>
  <si>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</si>
  <si>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</si>
  <si>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</si>
  <si>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</si>
  <si>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</si>
  <si>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</si>
  <si>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</si>
  <si>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</si>
  <si>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</si>
  <si>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</si>
  <si>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</si>
  <si>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</si>
  <si>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</si>
  <si>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</si>
  <si>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</si>
  <si>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</si>
  <si>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</si>
  <si>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</si>
  <si>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</si>
  <si>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</si>
  <si>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</si>
  <si>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</si>
  <si>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</si>
  <si>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</si>
  <si>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</si>
  <si>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</si>
  <si>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</si>
  <si>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</si>
  <si>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</si>
  <si>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</si>
  <si>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</si>
  <si>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</si>
  <si>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</si>
  <si>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</si>
  <si>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</si>
  <si>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</si>
  <si>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</si>
  <si>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</si>
  <si>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</si>
  <si>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</si>
  <si>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</si>
  <si>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</si>
  <si>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</si>
  <si>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</si>
  <si>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</si>
  <si>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</si>
  <si>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</si>
  <si>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</si>
  <si>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</si>
  <si>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</si>
  <si>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</si>
  <si>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</si>
  <si>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</si>
  <si>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</si>
  <si>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</si>
  <si>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</si>
  <si>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</si>
  <si>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</si>
  <si>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</si>
  <si>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</si>
  <si>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</si>
  <si>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</si>
  <si>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</si>
  <si>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</si>
  <si>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</si>
  <si>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</si>
  <si>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</si>
  <si>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</si>
  <si>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</si>
  <si>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</si>
  <si>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</si>
  <si>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</si>
  <si>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</si>
  <si>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</si>
  <si>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</si>
  <si>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</si>
  <si>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</si>
  <si>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</si>
  <si>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</si>
  <si>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</si>
  <si>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</si>
  <si>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</si>
  <si>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</si>
  <si>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</si>
  <si>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</si>
  <si>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</si>
  <si>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</si>
  <si>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</si>
  <si>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</si>
  <si>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</si>
  <si>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</si>
  <si>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</si>
  <si>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</si>
  <si>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</si>
  <si>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</si>
  <si>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</si>
  <si>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</si>
  <si>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</si>
  <si>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</si>
  <si>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</si>
  <si>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</si>
  <si>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</si>
  <si>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</si>
  <si>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</si>
  <si>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</si>
  <si>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</si>
  <si>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</si>
  <si>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</si>
  <si>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</si>
  <si>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</si>
  <si>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</si>
  <si>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</si>
  <si>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</si>
  <si>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</si>
  <si>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</si>
  <si>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</si>
  <si>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</si>
  <si>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</si>
  <si>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</si>
  <si>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</si>
  <si>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</si>
  <si>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</si>
  <si>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</si>
  <si>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</si>
  <si>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</si>
  <si>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</si>
  <si>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</si>
  <si>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</si>
  <si>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</si>
  <si>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</si>
  <si>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</si>
  <si>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</si>
  <si>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</si>
  <si>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</si>
  <si>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</si>
  <si>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</si>
  <si>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</si>
  <si>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</si>
  <si>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</si>
  <si>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</si>
  <si>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</si>
  <si>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</si>
  <si>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</si>
  <si>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</si>
  <si>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</si>
  <si>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</si>
  <si>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</si>
  <si>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</si>
  <si>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</si>
  <si>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</si>
  <si>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</si>
  <si>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</si>
  <si>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</si>
  <si>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</si>
  <si>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</si>
  <si>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</si>
  <si>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</si>
  <si>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</si>
  <si>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</si>
  <si>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</si>
  <si>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</si>
  <si>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</si>
  <si>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</si>
  <si>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</si>
  <si>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</si>
  <si>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</si>
  <si>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</si>
  <si>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</si>
  <si>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</si>
  <si>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</si>
  <si>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</si>
  <si>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</si>
  <si>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</si>
  <si>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</si>
  <si>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</si>
  <si>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</si>
  <si>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</si>
  <si>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</si>
  <si>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</si>
  <si>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</si>
  <si>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</si>
  <si>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</si>
  <si>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</si>
  <si>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</si>
  <si>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</si>
  <si>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</si>
  <si>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</si>
  <si>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</si>
  <si>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</si>
  <si>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</si>
  <si>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</si>
  <si>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</si>
  <si>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</si>
  <si>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</si>
  <si>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</si>
  <si>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</si>
  <si>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</si>
  <si>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</si>
  <si>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</si>
  <si>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</si>
  <si>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</si>
  <si>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</si>
  <si>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</si>
  <si>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</si>
  <si>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</si>
  <si>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</si>
  <si>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</si>
  <si>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</si>
  <si>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</si>
  <si>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</si>
  <si>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</si>
  <si>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</si>
  <si>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</si>
  <si>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</si>
  <si>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</si>
  <si>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</si>
  <si>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</si>
  <si>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</si>
  <si>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</si>
  <si>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</si>
  <si>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</si>
  <si>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</si>
  <si>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</si>
  <si>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</si>
  <si>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</si>
  <si>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</si>
  <si>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</si>
  <si>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</si>
  <si>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</si>
  <si>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</si>
  <si>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</si>
  <si>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</si>
  <si>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</si>
  <si>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</si>
  <si>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</si>
  <si>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</si>
  <si>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</si>
  <si>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</si>
  <si>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</si>
  <si>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</si>
  <si>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</si>
  <si>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</si>
  <si>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</si>
  <si>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</si>
  <si>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</si>
  <si>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</si>
  <si>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</si>
  <si>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</si>
  <si>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</si>
  <si>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</si>
  <si>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</si>
  <si>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</si>
  <si>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</si>
  <si>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</si>
  <si>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</si>
  <si>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</si>
  <si>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</si>
  <si>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</si>
  <si>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</si>
  <si>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</si>
  <si>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</si>
  <si>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</si>
  <si>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</si>
  <si>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</si>
  <si>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</si>
  <si>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</si>
  <si>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</si>
  <si>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</si>
  <si>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</si>
  <si>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</si>
  <si>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</si>
  <si>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</si>
  <si>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</si>
  <si>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</si>
  <si>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</si>
  <si>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</si>
  <si>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</si>
  <si>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</si>
  <si>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</si>
  <si>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</si>
  <si>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</si>
  <si>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</si>
  <si>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</si>
  <si>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</si>
  <si>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</si>
  <si>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</si>
  <si>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</si>
  <si>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</si>
  <si>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</si>
  <si>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</si>
  <si>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</si>
  <si>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</si>
  <si>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</si>
  <si>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</si>
  <si>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</si>
  <si>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</si>
  <si>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</si>
  <si>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</si>
  <si>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</si>
  <si>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</si>
  <si>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</si>
  <si>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</si>
  <si>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</si>
  <si>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</si>
  <si>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</si>
  <si>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</si>
  <si>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</si>
  <si>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</si>
  <si>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</si>
  <si>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</si>
  <si>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</si>
  <si>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</si>
  <si>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</si>
  <si>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</si>
  <si>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</si>
  <si>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</si>
  <si>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</si>
  <si>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</si>
  <si>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</si>
  <si>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</si>
  <si>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</si>
  <si>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</si>
  <si>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</si>
  <si>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</si>
  <si>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</si>
  <si>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</si>
  <si>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</si>
  <si>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</si>
  <si>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</si>
  <si>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</si>
  <si>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</si>
  <si>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</si>
  <si>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</si>
  <si>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</si>
  <si>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</si>
  <si>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</si>
  <si>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</si>
  <si>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</si>
  <si>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</si>
  <si>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</si>
  <si>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</si>
  <si>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</si>
  <si>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</si>
  <si>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</si>
  <si>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</si>
  <si>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</si>
  <si>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</si>
  <si>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</si>
  <si>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</si>
  <si>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</si>
  <si>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</si>
  <si>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</si>
  <si>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</si>
  <si>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</si>
  <si>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</si>
  <si>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</si>
  <si>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</si>
  <si>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</si>
  <si>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</si>
  <si>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</si>
  <si>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</si>
  <si>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</si>
  <si>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</si>
  <si>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</si>
  <si>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</si>
  <si>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</si>
  <si>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</si>
  <si>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</si>
  <si>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</si>
  <si>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</si>
  <si>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</si>
  <si>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</si>
  <si>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</si>
  <si>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</si>
  <si>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</si>
  <si>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</si>
  <si>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</si>
  <si>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</si>
  <si>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</si>
  <si>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</si>
  <si>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</si>
  <si>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</si>
  <si>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</si>
  <si>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</si>
  <si>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</si>
  <si>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</si>
  <si>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</si>
  <si>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</si>
  <si>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</si>
  <si>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</si>
  <si>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</si>
  <si>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</si>
  <si>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</si>
  <si>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</si>
  <si>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</si>
  <si>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</si>
  <si>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</si>
  <si>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</si>
  <si>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</si>
  <si>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</si>
  <si>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</si>
  <si>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</si>
  <si>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</si>
  <si>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</si>
  <si>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</si>
  <si>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</si>
  <si>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</si>
  <si>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</si>
  <si>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</si>
  <si>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</si>
  <si>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</si>
  <si>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</si>
  <si>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</si>
  <si>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</si>
  <si>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</si>
  <si>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</si>
  <si>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</si>
  <si>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</si>
  <si>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</si>
  <si>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</si>
  <si>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</si>
  <si>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</si>
  <si>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</si>
  <si>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</si>
  <si>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</si>
  <si>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</si>
  <si>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</si>
  <si>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</si>
  <si>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</si>
  <si>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</si>
  <si>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</si>
  <si>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</si>
  <si>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</si>
  <si>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</si>
  <si>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</si>
  <si>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</si>
  <si>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</si>
  <si>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</si>
  <si>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</si>
  <si>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</si>
  <si>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</si>
  <si>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</si>
  <si>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</si>
  <si>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</si>
  <si>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</si>
  <si>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</si>
  <si>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</si>
  <si>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</si>
  <si>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</si>
  <si>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</si>
  <si>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</si>
  <si>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</si>
  <si>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</si>
  <si>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</si>
  <si>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</si>
  <si>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</si>
  <si>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</si>
  <si>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</si>
  <si>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</si>
  <si>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</si>
  <si>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</si>
  <si>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</si>
  <si>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</si>
  <si>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</si>
  <si>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</si>
  <si>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</si>
  <si>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</si>
  <si>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</si>
  <si>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</si>
  <si>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</si>
  <si>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</si>
  <si>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</si>
  <si>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</si>
  <si>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</si>
  <si>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</si>
  <si>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</si>
  <si>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</si>
  <si>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</si>
  <si>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</si>
  <si>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</si>
  <si>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</si>
  <si>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</si>
  <si>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</si>
  <si>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</si>
  <si>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</si>
  <si>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</si>
  <si>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</si>
  <si>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</si>
  <si>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</si>
  <si>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</si>
  <si>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</si>
  <si>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</si>
  <si>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</si>
  <si>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</si>
  <si>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</si>
  <si>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</si>
  <si>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</si>
  <si>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</si>
  <si>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</si>
  <si>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</si>
  <si>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</si>
  <si>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</si>
  <si>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</si>
  <si>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</si>
  <si>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</si>
  <si>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</si>
  <si>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</si>
  <si>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</si>
  <si>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</si>
  <si>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</si>
  <si>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</si>
  <si>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</si>
  <si>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</si>
  <si>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</si>
  <si>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</si>
  <si>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</si>
  <si>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</si>
  <si>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</si>
  <si>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</si>
  <si>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</si>
  <si>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</si>
  <si>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</si>
  <si>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</si>
  <si>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</si>
  <si>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</si>
  <si>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</si>
  <si>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</si>
  <si>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</si>
  <si>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</si>
  <si>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</si>
  <si>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</si>
  <si>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</si>
  <si>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</si>
  <si>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</si>
  <si>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</si>
  <si>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</si>
  <si>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</si>
  <si>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</si>
  <si>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</si>
  <si>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</si>
  <si>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</si>
  <si>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</si>
  <si>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</si>
  <si>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</si>
  <si>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</si>
  <si>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</si>
  <si>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</si>
  <si>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</si>
  <si>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</si>
  <si>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</si>
  <si>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</si>
  <si>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</si>
  <si>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</si>
  <si>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</si>
  <si>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</si>
  <si>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</si>
  <si>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</si>
  <si>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</si>
  <si>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</si>
  <si>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</si>
  <si>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</si>
  <si>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</si>
  <si>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</si>
  <si>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</si>
  <si>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</si>
  <si>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</si>
  <si>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</si>
  <si>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</si>
  <si>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</si>
  <si>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</si>
  <si>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</si>
  <si>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</si>
  <si>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</si>
  <si>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</si>
  <si>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</si>
  <si>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</si>
  <si>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</si>
  <si>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</si>
  <si>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</si>
  <si>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</si>
  <si>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</si>
  <si>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</si>
  <si>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</si>
  <si>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</si>
  <si>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</si>
  <si>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</si>
  <si>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</si>
  <si>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</si>
  <si>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</si>
  <si>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</si>
  <si>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</si>
  <si>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</si>
  <si>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</si>
  <si>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</si>
  <si>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</si>
  <si>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</si>
  <si>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</si>
  <si>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</si>
  <si>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</si>
  <si>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</si>
  <si>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</si>
  <si>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</si>
  <si>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</si>
  <si>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</si>
  <si>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</si>
  <si>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</si>
  <si>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</si>
  <si>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</si>
  <si>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</si>
  <si>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</si>
  <si>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</si>
  <si>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</si>
  <si>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</si>
  <si>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</si>
  <si>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</si>
  <si>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</si>
  <si>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</si>
  <si>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</si>
  <si>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</si>
  <si>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</si>
  <si>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</si>
  <si>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</si>
  <si>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</si>
  <si>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</si>
  <si>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</si>
  <si>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</si>
  <si>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</si>
  <si>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</si>
  <si>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</si>
  <si>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</si>
  <si>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</si>
  <si>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</si>
  <si>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</si>
  <si>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</si>
  <si>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</si>
  <si>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</si>
  <si>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</si>
  <si>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</si>
  <si>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</si>
  <si>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</si>
  <si>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</si>
  <si>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</si>
  <si>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</si>
  <si>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</si>
  <si>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</si>
  <si>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</si>
  <si>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</si>
  <si>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</si>
  <si>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</si>
  <si>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</si>
  <si>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</si>
  <si>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</si>
  <si>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</si>
  <si>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</si>
  <si>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</si>
  <si>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</si>
  <si>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</si>
  <si>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</si>
  <si>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</si>
  <si>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</si>
  <si>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</si>
  <si>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</si>
  <si>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</si>
  <si>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</si>
  <si>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</si>
  <si>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</si>
  <si>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</si>
  <si>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</si>
  <si>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</si>
  <si>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</si>
  <si>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</si>
  <si>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</si>
  <si>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</si>
  <si>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</si>
  <si>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</si>
  <si>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</si>
  <si>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</si>
  <si>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</si>
  <si>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</si>
  <si>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</si>
  <si>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</si>
  <si>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</si>
  <si>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</si>
  <si>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</si>
  <si>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</si>
  <si>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</si>
  <si>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</si>
  <si>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</si>
  <si>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</si>
  <si>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</si>
  <si>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</si>
  <si>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</si>
  <si>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</si>
  <si>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</si>
  <si>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</si>
  <si>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</si>
  <si>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</si>
  <si>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</si>
  <si>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</si>
  <si>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</si>
  <si>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</si>
  <si>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</si>
  <si>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</si>
  <si>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</si>
  <si>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</si>
  <si>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</si>
  <si>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</si>
  <si>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</si>
  <si>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</si>
  <si>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</si>
  <si>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</si>
  <si>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</si>
  <si>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</si>
  <si>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</si>
  <si>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</si>
  <si>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</si>
  <si>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</si>
  <si>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</si>
  <si>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</si>
  <si>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</si>
  <si>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</si>
  <si>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</si>
  <si>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</si>
  <si>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</si>
  <si>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</si>
  <si>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</si>
  <si>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</si>
  <si>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</si>
  <si>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</si>
  <si>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</si>
  <si>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</si>
  <si>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</si>
  <si>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</si>
  <si>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</si>
  <si>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</si>
  <si>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</si>
  <si>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</si>
  <si>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</si>
  <si>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</si>
  <si>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</si>
  <si>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</si>
  <si>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</si>
  <si>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</si>
  <si>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</si>
  <si>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</si>
  <si>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</si>
  <si>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</si>
  <si>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</si>
  <si>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</si>
  <si>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</si>
  <si>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</si>
  <si>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</si>
  <si>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</si>
  <si>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</si>
  <si>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</si>
  <si>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</si>
  <si>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</si>
  <si>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</si>
  <si>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</si>
  <si>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</si>
  <si>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</si>
  <si>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</si>
  <si>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</si>
  <si>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</si>
  <si>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</si>
  <si>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</si>
  <si>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</si>
  <si>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</si>
  <si>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</si>
  <si>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</si>
  <si>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</si>
  <si>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</si>
  <si>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</si>
  <si>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</si>
  <si>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</si>
  <si>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</si>
  <si>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</si>
  <si>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</si>
  <si>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</si>
  <si>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</si>
  <si>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</si>
  <si>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</si>
  <si>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</si>
  <si>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</si>
  <si>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</si>
  <si>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</si>
  <si>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</si>
  <si>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</si>
  <si>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</si>
  <si>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</si>
  <si>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</si>
  <si>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</si>
  <si>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</si>
  <si>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</si>
  <si>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</si>
  <si>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</si>
  <si>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</si>
  <si>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</si>
  <si>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</si>
  <si>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</si>
  <si>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</si>
  <si>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</si>
  <si>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</si>
  <si>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</si>
  <si>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</si>
  <si>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</si>
  <si>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</si>
  <si>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</si>
  <si>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</si>
  <si>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</si>
  <si>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</si>
  <si>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</si>
  <si>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</si>
  <si>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</si>
  <si>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</si>
  <si>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</si>
  <si>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</si>
  <si>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</si>
  <si>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</si>
  <si>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</si>
  <si>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</si>
  <si>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</si>
  <si>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</si>
  <si>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</si>
  <si>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</si>
  <si>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</si>
  <si>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</si>
  <si>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</si>
  <si>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</si>
  <si>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</si>
  <si>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</si>
  <si>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</si>
  <si>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</si>
  <si>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</si>
  <si>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</si>
  <si>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</si>
  <si>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</si>
  <si>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</si>
  <si>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</si>
  <si>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</si>
  <si>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</si>
  <si>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</si>
  <si>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</si>
  <si>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</si>
  <si>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</si>
  <si>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</si>
  <si>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</si>
  <si>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</si>
  <si>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</si>
  <si>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</si>
  <si>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</si>
  <si>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</si>
  <si>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</si>
  <si>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</si>
  <si>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</si>
  <si>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</si>
  <si>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</si>
  <si>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</si>
  <si>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</si>
  <si>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</si>
  <si>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</si>
  <si>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</si>
  <si>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</si>
  <si>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</si>
  <si>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</si>
  <si>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</si>
  <si>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</si>
  <si>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</si>
  <si>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</si>
  <si>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</si>
  <si>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</si>
  <si>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</si>
  <si>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</si>
  <si>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</si>
  <si>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</si>
  <si>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</si>
  <si>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</si>
  <si>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</si>
  <si>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</si>
  <si>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</si>
  <si>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</si>
  <si>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</si>
  <si>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</si>
  <si>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</si>
  <si>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</si>
  <si>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</si>
  <si>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</si>
  <si>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</si>
  <si>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</si>
  <si>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</si>
  <si>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</si>
  <si>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</si>
  <si>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</si>
  <si>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</si>
  <si>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</si>
  <si>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</si>
  <si>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</si>
  <si>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</si>
  <si>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</si>
  <si>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</si>
  <si>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</si>
  <si>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</si>
  <si>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</si>
  <si>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</si>
  <si>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</si>
  <si>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</si>
  <si>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</si>
  <si>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</si>
  <si>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</si>
  <si>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</si>
  <si>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</si>
  <si>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</si>
  <si>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</si>
  <si>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</si>
  <si>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</si>
  <si>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</si>
  <si>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</si>
  <si>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</si>
  <si>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</si>
  <si>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</si>
  <si>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</si>
  <si>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</si>
  <si>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</si>
  <si>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</si>
  <si>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</si>
  <si>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</si>
  <si>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</si>
  <si>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</si>
  <si>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</si>
  <si>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</si>
  <si>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</si>
  <si>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</si>
  <si>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</si>
  <si>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</si>
  <si>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</si>
  <si>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</si>
  <si>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</si>
  <si>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</si>
  <si>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</si>
  <si>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</si>
  <si>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</si>
  <si>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</si>
  <si>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</si>
  <si>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</si>
  <si>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</si>
  <si>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</si>
  <si>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</si>
  <si>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</si>
  <si>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</si>
  <si>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</si>
  <si>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</si>
  <si>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</si>
  <si>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</si>
  <si>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</si>
  <si>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</si>
  <si>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</si>
  <si>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</si>
  <si>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</si>
  <si>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</si>
  <si>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</si>
  <si>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</si>
  <si>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</si>
  <si>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</si>
  <si>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</si>
  <si>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</si>
  <si>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</si>
  <si>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</si>
  <si>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</si>
  <si>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</si>
  <si>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</si>
  <si>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</si>
  <si>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</si>
  <si>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</si>
  <si>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</si>
  <si>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</si>
  <si>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</si>
  <si>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</si>
  <si>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</si>
  <si>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</si>
  <si>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</si>
  <si>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</si>
  <si>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</si>
  <si>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</si>
  <si>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</si>
  <si>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</si>
  <si>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</si>
  <si>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</si>
  <si>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</si>
  <si>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</si>
  <si>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</si>
  <si>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</si>
  <si>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</si>
  <si>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</si>
  <si>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</si>
  <si>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</si>
  <si>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</si>
  <si>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</si>
  <si>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</si>
  <si>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</si>
  <si>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</si>
  <si>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</si>
  <si>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</si>
  <si>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</si>
  <si>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</si>
  <si>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</si>
  <si>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</si>
  <si>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</si>
  <si>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</si>
  <si>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</si>
  <si>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</si>
  <si>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</si>
  <si>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</si>
  <si>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</si>
  <si>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</si>
  <si>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</si>
  <si>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</si>
  <si>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</si>
  <si>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</si>
  <si>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</si>
  <si>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</si>
  <si>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</si>
  <si>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</si>
  <si>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</si>
  <si>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</si>
  <si>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</si>
  <si>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</si>
  <si>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</si>
  <si>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</si>
  <si>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</si>
  <si>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</si>
  <si>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</si>
  <si>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</si>
  <si>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</si>
  <si>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</si>
  <si>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</si>
  <si>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</si>
  <si>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</si>
  <si>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</si>
  <si>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</si>
  <si>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</si>
  <si>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</si>
  <si>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</si>
  <si>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</si>
  <si>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</si>
  <si>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</si>
  <si>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</si>
  <si>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</si>
  <si>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</si>
  <si>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</si>
  <si>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</si>
  <si>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</si>
  <si>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</si>
  <si>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</si>
  <si>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</si>
  <si>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</si>
  <si>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</si>
  <si>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</si>
  <si>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</si>
  <si>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</si>
  <si>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</si>
  <si>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</si>
  <si>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</si>
  <si>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</si>
  <si>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</si>
  <si>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</si>
  <si>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</si>
  <si>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</si>
  <si>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</si>
  <si>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</si>
  <si>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</si>
  <si>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</si>
  <si>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</si>
  <si>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</si>
  <si>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</si>
  <si>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</si>
  <si>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</si>
  <si>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</si>
  <si>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</si>
  <si>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</si>
  <si>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</si>
  <si>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</si>
  <si>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</si>
  <si>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</si>
  <si>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</si>
  <si>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</si>
  <si>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</si>
  <si>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</si>
  <si>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</si>
  <si>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</si>
  <si>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</si>
  <si>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</si>
  <si>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</si>
  <si>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</si>
  <si>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</si>
  <si>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</si>
  <si>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</si>
  <si>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</si>
  <si>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</si>
  <si>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</si>
  <si>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</si>
  <si>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</si>
  <si>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</si>
  <si>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</si>
  <si>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</si>
  <si>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</si>
  <si>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</si>
  <si>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</si>
  <si>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</si>
  <si>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</si>
  <si>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</si>
  <si>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</si>
  <si>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</si>
  <si>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</si>
  <si>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</si>
  <si>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</si>
  <si>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</si>
  <si>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</si>
  <si>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</si>
  <si>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</si>
  <si>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</si>
  <si>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</si>
  <si>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</si>
  <si>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</si>
  <si>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</si>
  <si>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</si>
  <si>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</si>
  <si>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</si>
  <si>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</si>
  <si>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</si>
  <si>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</si>
  <si>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</si>
  <si>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</si>
  <si>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</si>
  <si>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</si>
  <si>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</si>
  <si>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</si>
  <si>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</si>
  <si>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</si>
  <si>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</si>
  <si>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</si>
  <si>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</si>
  <si>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</si>
  <si>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</si>
  <si>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</si>
  <si>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</si>
  <si>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</si>
  <si>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</si>
  <si>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</si>
  <si>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</si>
  <si>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</si>
  <si>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</si>
  <si>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</si>
  <si>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</si>
  <si>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</si>
  <si>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</si>
  <si>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</si>
  <si>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</si>
  <si>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</si>
  <si>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</si>
  <si>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</si>
  <si>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</si>
  <si>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</si>
  <si>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</si>
  <si>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</si>
  <si>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</si>
  <si>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</si>
  <si>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</si>
  <si>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</si>
  <si>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</si>
  <si>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</si>
  <si>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</si>
  <si>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</si>
  <si>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</si>
  <si>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</si>
  <si>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</si>
  <si>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</si>
  <si>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</si>
  <si>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</si>
  <si>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</si>
  <si>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</si>
  <si>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</si>
  <si>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</si>
  <si>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</si>
  <si>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</si>
  <si>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</si>
  <si>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</si>
  <si>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</si>
  <si>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</si>
  <si>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</si>
  <si>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</si>
  <si>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</si>
  <si>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</si>
  <si>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</si>
  <si>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</si>
  <si>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</si>
  <si>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</si>
  <si>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</si>
  <si>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</si>
  <si>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</si>
  <si>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</si>
  <si>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</si>
  <si>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</si>
  <si>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</si>
  <si>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</si>
  <si>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</si>
  <si>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</si>
  <si>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</si>
  <si>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</si>
  <si>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</si>
  <si>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</si>
  <si>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</si>
  <si>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</si>
  <si>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</si>
  <si>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</si>
  <si>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</si>
  <si>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</si>
  <si>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</si>
  <si>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</si>
  <si>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</si>
  <si>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</si>
  <si>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</si>
  <si>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</si>
  <si>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</si>
  <si>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</si>
  <si>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</si>
  <si>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</si>
  <si>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</si>
  <si>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</si>
  <si>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</si>
  <si>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</si>
  <si>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</si>
  <si>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</si>
  <si>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</si>
  <si>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</si>
  <si>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</si>
  <si>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</si>
  <si>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</si>
  <si>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</si>
  <si>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</si>
  <si>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</si>
  <si>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</si>
  <si>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</si>
  <si>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</si>
  <si>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</si>
  <si>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</si>
  <si>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</si>
  <si>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</si>
  <si>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</si>
  <si>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</si>
  <si>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</si>
  <si>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</si>
  <si>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</si>
  <si>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</si>
  <si>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</si>
  <si>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</si>
  <si>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</si>
  <si>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</si>
  <si>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</si>
  <si>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</si>
  <si>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</si>
  <si>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</si>
  <si>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</si>
  <si>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</si>
  <si>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</si>
  <si>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</si>
  <si>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</si>
  <si>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</si>
  <si>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</si>
  <si>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</si>
  <si>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</si>
  <si>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</si>
  <si>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</si>
  <si>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</si>
  <si>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</si>
  <si>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</si>
  <si>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</si>
  <si>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</si>
  <si>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</si>
  <si>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</si>
  <si>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</si>
  <si>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</si>
  <si>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</si>
  <si>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</si>
  <si>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</si>
  <si>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</si>
  <si>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</si>
  <si>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</si>
  <si>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</si>
  <si>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</si>
  <si>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</si>
  <si>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</si>
  <si>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</si>
  <si>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</si>
  <si>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</si>
  <si>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</si>
  <si>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</si>
  <si>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</si>
  <si>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</si>
  <si>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</si>
  <si>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</si>
  <si>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</si>
  <si>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</si>
  <si>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</si>
  <si>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</si>
  <si>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</si>
  <si>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</si>
  <si>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</si>
  <si>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</si>
  <si>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</si>
  <si>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</si>
  <si>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</si>
  <si>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</si>
  <si>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</si>
  <si>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</si>
  <si>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</si>
  <si>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</si>
  <si>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</si>
  <si>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</si>
  <si>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</si>
  <si>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</si>
  <si>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</si>
  <si>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</si>
  <si>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</si>
  <si>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</si>
  <si>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</si>
  <si>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</si>
  <si>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</si>
  <si>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</si>
  <si>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</si>
  <si>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</si>
  <si>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</si>
  <si>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</si>
  <si>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</si>
  <si>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</si>
  <si>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</si>
  <si>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</si>
  <si>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</si>
  <si>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</si>
  <si>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</si>
  <si>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</si>
  <si>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</si>
  <si>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</si>
  <si>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</si>
  <si>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</si>
  <si>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</si>
  <si>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</si>
  <si>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</si>
  <si>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</si>
  <si>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</si>
  <si>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</si>
  <si>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</si>
  <si>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</si>
  <si>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</si>
  <si>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</si>
  <si>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</si>
  <si>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</si>
  <si>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</si>
  <si>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</si>
  <si>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</si>
  <si>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</si>
  <si>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</si>
  <si>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</si>
  <si>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</si>
  <si>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</si>
  <si>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</si>
  <si>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</si>
  <si>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</si>
  <si>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</si>
  <si>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</si>
  <si>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</si>
  <si>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</si>
  <si>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</si>
  <si>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</si>
  <si>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</si>
  <si>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</si>
  <si>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</si>
  <si>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</si>
  <si>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</si>
  <si>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</si>
  <si>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</si>
  <si>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</si>
  <si>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</si>
  <si>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</si>
  <si>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</si>
  <si>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</si>
  <si>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</si>
  <si>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</si>
  <si>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</si>
  <si>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</si>
  <si>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</si>
  <si>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</si>
  <si>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</si>
  <si>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</si>
  <si>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</si>
  <si>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</si>
  <si>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</si>
  <si>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</si>
  <si>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</si>
  <si>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</si>
  <si>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</si>
  <si>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</si>
  <si>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</si>
  <si>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</si>
  <si>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</si>
  <si>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</si>
  <si>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</si>
  <si>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</si>
  <si>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</si>
  <si>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</si>
  <si>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</si>
  <si>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</si>
  <si>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</si>
  <si>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</si>
  <si>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</si>
  <si>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</si>
  <si>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</si>
  <si>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</si>
  <si>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</si>
  <si>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</si>
  <si>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</si>
  <si>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</si>
  <si>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</si>
  <si>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</si>
  <si>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</si>
  <si>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</si>
  <si>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</si>
  <si>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</si>
  <si>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</si>
  <si>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</si>
  <si>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</si>
  <si>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</si>
  <si>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</si>
  <si>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</si>
  <si>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</si>
  <si>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</si>
  <si>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</si>
  <si>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</si>
  <si>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</si>
  <si>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</si>
  <si>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</si>
  <si>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</si>
  <si>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</si>
  <si>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</si>
  <si>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</si>
  <si>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</si>
  <si>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</si>
  <si>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</si>
  <si>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</si>
  <si>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</si>
  <si>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</si>
  <si>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</si>
  <si>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</si>
  <si>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</si>
  <si>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</si>
  <si>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</si>
  <si>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</si>
  <si>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</si>
  <si>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</si>
  <si>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</si>
  <si>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</si>
  <si>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</si>
  <si>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</si>
  <si>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</si>
  <si>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</si>
  <si>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</si>
  <si>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</si>
  <si>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</si>
  <si>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</si>
  <si>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</si>
  <si>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</si>
  <si>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</si>
  <si>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</si>
  <si>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</si>
  <si>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</si>
  <si>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</si>
  <si>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</si>
  <si>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</si>
  <si>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</si>
  <si>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</si>
  <si>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</si>
  <si>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</si>
  <si>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</si>
  <si>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</si>
  <si>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</si>
  <si>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</si>
  <si>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</si>
  <si>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</si>
  <si>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</si>
  <si>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</si>
  <si>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</si>
  <si>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</si>
  <si>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</si>
  <si>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</si>
  <si>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</si>
  <si>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</si>
  <si>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</si>
  <si>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</si>
  <si>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</si>
  <si>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</si>
  <si>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</si>
  <si>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</si>
  <si>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</si>
  <si>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</si>
  <si>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</si>
  <si>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</si>
  <si>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</si>
  <si>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</si>
  <si>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</si>
  <si>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</si>
  <si>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</si>
  <si>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</si>
  <si>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</si>
  <si>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</si>
  <si>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</si>
  <si>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</si>
  <si>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</si>
  <si>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</si>
  <si>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</si>
  <si>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</si>
  <si>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</si>
  <si>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</si>
  <si>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</si>
  <si>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</si>
  <si>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</si>
  <si>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</si>
  <si>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</si>
  <si>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</si>
  <si>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</si>
  <si>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</si>
  <si>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</si>
  <si>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</si>
  <si>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</si>
  <si>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</si>
  <si>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</si>
  <si>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</si>
  <si>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</si>
  <si>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</si>
  <si>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</si>
  <si>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</si>
  <si>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</si>
  <si>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</si>
  <si>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</si>
  <si>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</si>
  <si>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</si>
  <si>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</si>
  <si>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</si>
  <si>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</si>
  <si>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</si>
  <si>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</si>
  <si>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</si>
  <si>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</si>
  <si>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</si>
  <si>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</si>
  <si>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</si>
  <si>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</si>
  <si>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</si>
  <si>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</si>
  <si>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</si>
  <si>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</si>
  <si>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</si>
  <si>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</si>
  <si>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</si>
  <si>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</si>
  <si>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</si>
  <si>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</si>
  <si>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</si>
  <si>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</si>
  <si>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</si>
  <si>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</si>
  <si>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</si>
  <si>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</si>
  <si>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</si>
  <si>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</si>
  <si>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</si>
  <si>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</si>
  <si>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</si>
  <si>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</si>
  <si>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</si>
  <si>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</si>
  <si>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</si>
  <si>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</si>
  <si>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</si>
  <si>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</si>
  <si>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</si>
  <si>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</si>
  <si>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</si>
  <si>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</si>
  <si>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</si>
  <si>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</si>
  <si>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</si>
  <si>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</si>
  <si>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</si>
  <si>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</si>
  <si>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</si>
  <si>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</si>
  <si>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</si>
  <si>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</si>
  <si>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</si>
  <si>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</si>
  <si>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</si>
  <si>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</si>
  <si>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</si>
  <si>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</si>
  <si>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</si>
  <si>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</si>
  <si>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</si>
  <si>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</si>
  <si>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</si>
  <si>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</si>
  <si>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</si>
  <si>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</si>
  <si>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</si>
  <si>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</si>
  <si>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</si>
  <si>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</si>
  <si>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</si>
  <si>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</si>
  <si>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</si>
  <si>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</si>
  <si>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</si>
  <si>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</si>
  <si>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</si>
  <si>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</si>
  <si>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</si>
  <si>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</si>
  <si>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</si>
  <si>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</si>
  <si>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</si>
  <si>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</si>
  <si>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</si>
  <si>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</si>
  <si>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</si>
  <si>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</si>
  <si>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</si>
  <si>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</si>
  <si>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</si>
  <si>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</si>
  <si>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</si>
  <si>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</si>
  <si>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</si>
  <si>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</si>
  <si>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</si>
  <si>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</si>
  <si>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</si>
  <si>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</si>
  <si>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</si>
  <si>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</si>
  <si>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</si>
  <si>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</si>
  <si>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</si>
  <si>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</si>
  <si>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</si>
  <si>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</si>
  <si>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</si>
  <si>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</si>
  <si>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</si>
  <si>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</si>
  <si>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</si>
  <si>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</si>
  <si>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</si>
  <si>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</si>
  <si>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</si>
  <si>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</si>
  <si>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</si>
  <si>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</si>
  <si>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</si>
  <si>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</si>
  <si>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</si>
  <si>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</si>
  <si>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</si>
  <si>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</si>
  <si>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</si>
  <si>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</si>
  <si>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</si>
  <si>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</si>
  <si>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</si>
  <si>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</si>
  <si>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</si>
  <si>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</si>
  <si>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</si>
  <si>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</si>
  <si>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</si>
  <si>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</si>
  <si>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</si>
  <si>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</si>
  <si>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</si>
  <si>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</si>
  <si>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</si>
  <si>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</si>
  <si>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</si>
  <si>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</si>
  <si>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</si>
  <si>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</si>
  <si>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</si>
  <si>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</si>
  <si>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</si>
  <si>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</si>
  <si>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</si>
  <si>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</si>
  <si>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</si>
  <si>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</si>
  <si>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</si>
  <si>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</si>
  <si>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</si>
  <si>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</si>
  <si>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</si>
  <si>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</si>
  <si>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</si>
  <si>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</si>
  <si>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</si>
  <si>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</si>
  <si>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</si>
  <si>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</si>
  <si>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</si>
  <si>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</si>
  <si>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</si>
  <si>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</si>
  <si>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</si>
  <si>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</si>
  <si>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</si>
  <si>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</si>
  <si>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</si>
  <si>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</si>
  <si>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</si>
  <si>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</si>
  <si>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</si>
  <si>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</si>
  <si>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</si>
  <si>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</si>
  <si>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</si>
  <si>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</si>
  <si>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</si>
  <si>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</si>
  <si>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</si>
  <si>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</si>
  <si>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</si>
  <si>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</si>
  <si>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</si>
  <si>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</si>
  <si>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</si>
  <si>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</si>
  <si>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</si>
  <si>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</si>
  <si>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</si>
  <si>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</si>
  <si>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</si>
  <si>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</si>
  <si>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</si>
  <si>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</si>
  <si>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</si>
  <si>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</si>
  <si>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</si>
  <si>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</si>
  <si>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</si>
  <si>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</si>
  <si>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</si>
  <si>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</si>
  <si>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</si>
  <si>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</si>
  <si>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</si>
  <si>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</si>
  <si>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</si>
  <si>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</si>
  <si>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</si>
  <si>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</si>
  <si>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</si>
  <si>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</si>
  <si>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</si>
  <si>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</si>
  <si>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</si>
  <si>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</si>
  <si>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</si>
  <si>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</si>
  <si>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</si>
  <si>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</si>
  <si>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</si>
  <si>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</si>
  <si>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</si>
  <si>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</si>
  <si>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</si>
  <si>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</si>
  <si>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</si>
  <si>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</si>
  <si>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</si>
  <si>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</si>
  <si>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</si>
  <si>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</si>
  <si>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</si>
  <si>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</si>
  <si>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</si>
  <si>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</si>
  <si>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</si>
  <si>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</si>
  <si>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</si>
  <si>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</si>
  <si>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</si>
  <si>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</si>
  <si>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</si>
  <si>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</si>
  <si>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</si>
  <si>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</si>
  <si>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</si>
  <si>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</si>
  <si>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</si>
  <si>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</si>
  <si>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</si>
  <si>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</si>
  <si>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</si>
  <si>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</si>
  <si>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</si>
  <si>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</si>
  <si>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</si>
  <si>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</si>
  <si>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</si>
  <si>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</si>
  <si>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</si>
  <si>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</si>
  <si>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</si>
  <si>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</si>
  <si>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</si>
  <si>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</si>
  <si>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</si>
  <si>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</si>
  <si>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</si>
  <si>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</si>
  <si>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</si>
  <si>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</si>
  <si>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</si>
  <si>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</si>
  <si>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</si>
  <si>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</si>
  <si>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</si>
  <si>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</si>
  <si>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</si>
  <si>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</si>
  <si>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</si>
  <si>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</si>
  <si>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</si>
  <si>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</si>
  <si>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</si>
  <si>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</si>
  <si>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</si>
  <si>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</si>
  <si>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</si>
  <si>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</si>
  <si>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</si>
  <si>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</si>
  <si>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</si>
  <si>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</si>
  <si>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</si>
  <si>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</si>
  <si>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</si>
  <si>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</si>
  <si>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</si>
  <si>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</si>
  <si>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</si>
  <si>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</si>
  <si>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</si>
  <si>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</si>
  <si>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</si>
  <si>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</si>
  <si>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</si>
  <si>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</si>
  <si>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</si>
  <si>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</si>
  <si>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</si>
  <si>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</si>
  <si>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</si>
  <si>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</si>
  <si>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</si>
  <si>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</si>
  <si>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</si>
  <si>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</si>
  <si>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</si>
  <si>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</si>
  <si>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</si>
  <si>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</si>
  <si>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</si>
  <si>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</si>
  <si>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</si>
  <si>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</si>
  <si>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</si>
  <si>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</si>
  <si>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</si>
  <si>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</si>
  <si>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</si>
  <si>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</si>
  <si>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</si>
  <si>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</si>
  <si>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</si>
  <si>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</si>
  <si>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</si>
  <si>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</si>
  <si>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</si>
  <si>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</si>
  <si>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</si>
  <si>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</si>
  <si>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</si>
  <si>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</si>
  <si>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</si>
  <si>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</si>
  <si>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</si>
  <si>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</si>
  <si>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</si>
  <si>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</si>
  <si>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</si>
  <si>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</si>
  <si>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</si>
  <si>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</si>
  <si>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</si>
  <si>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</si>
  <si>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</si>
  <si>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</si>
  <si>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</si>
  <si>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</si>
  <si>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</si>
  <si>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</si>
  <si>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</si>
  <si>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</si>
  <si>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</si>
  <si>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</si>
  <si>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</si>
  <si>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</si>
  <si>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</si>
  <si>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</si>
  <si>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</si>
  <si>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</si>
  <si>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</si>
  <si>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</si>
  <si>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</si>
  <si>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</si>
  <si>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</si>
  <si>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</si>
  <si>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</si>
  <si>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</si>
  <si>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</si>
  <si>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</si>
  <si>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</si>
  <si>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</si>
  <si>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</si>
  <si>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</si>
  <si>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</si>
  <si>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</si>
  <si>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</si>
  <si>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</si>
  <si>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</si>
  <si>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</si>
  <si>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</si>
  <si>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</si>
  <si>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</si>
  <si>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</si>
  <si>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</si>
  <si>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</si>
  <si>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</si>
  <si>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</si>
  <si>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</si>
  <si>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</si>
  <si>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</si>
  <si>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</si>
  <si>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</si>
  <si>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</si>
  <si>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</si>
  <si>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</si>
  <si>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</si>
  <si>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</si>
  <si>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</si>
  <si>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</si>
  <si>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</si>
  <si>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</si>
  <si>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</si>
  <si>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</si>
  <si>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</si>
  <si>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</si>
  <si>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</si>
  <si>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</si>
  <si>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</si>
  <si>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</si>
  <si>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</si>
  <si>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</si>
  <si>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</si>
  <si>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</si>
  <si>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</si>
  <si>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</si>
  <si>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</si>
  <si>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</si>
  <si>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</si>
  <si>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</si>
  <si>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</si>
  <si>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</si>
  <si>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</si>
  <si>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</si>
  <si>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</si>
  <si>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</si>
  <si>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</si>
  <si>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</si>
  <si>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</si>
  <si>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</si>
  <si>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</si>
  <si>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</si>
  <si>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</si>
  <si>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</si>
  <si>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</si>
  <si>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</si>
  <si>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</si>
  <si>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</si>
  <si>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</si>
  <si>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</si>
  <si>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</si>
  <si>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</si>
  <si>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</si>
  <si>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</si>
  <si>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</si>
  <si>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</si>
  <si>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</si>
  <si>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</si>
  <si>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</si>
  <si>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</si>
  <si>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</si>
  <si>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</si>
  <si>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</si>
  <si>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</si>
  <si>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</si>
  <si>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</si>
  <si>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</si>
  <si>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</si>
  <si>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</si>
  <si>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</si>
  <si>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</si>
  <si>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</si>
  <si>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</si>
  <si>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</si>
  <si>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</si>
  <si>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</si>
  <si>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</si>
  <si>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</si>
  <si>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</si>
  <si>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</si>
  <si>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</si>
  <si>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</si>
  <si>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</si>
  <si>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</si>
  <si>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</si>
  <si>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</si>
  <si>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</si>
  <si>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</si>
  <si>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</si>
  <si>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</si>
  <si>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</si>
  <si>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</si>
  <si>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</si>
  <si>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</si>
  <si>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</si>
  <si>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</si>
  <si>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</si>
  <si>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</si>
  <si>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</si>
  <si>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</si>
  <si>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</si>
  <si>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</si>
  <si>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</si>
  <si>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</si>
  <si>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</si>
  <si>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</si>
  <si>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</si>
  <si>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</si>
  <si>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</si>
  <si>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</si>
  <si>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</si>
  <si>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</si>
  <si>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</si>
  <si>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</si>
  <si>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</si>
  <si>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</si>
  <si>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</si>
  <si>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</si>
  <si>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</si>
  <si>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</si>
  <si>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</si>
  <si>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</si>
  <si>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</si>
  <si>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</si>
  <si>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</si>
  <si>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</si>
  <si>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</si>
  <si>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</si>
  <si>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</si>
  <si>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</si>
  <si>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</si>
  <si>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</si>
  <si>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</si>
  <si>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</si>
  <si>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</si>
  <si>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</si>
  <si>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</si>
  <si>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</si>
  <si>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</si>
  <si>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</si>
  <si>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</si>
  <si>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</si>
  <si>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</si>
  <si>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</si>
  <si>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</si>
  <si>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</si>
  <si>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</si>
  <si>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</si>
  <si>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</si>
  <si>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</si>
  <si>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</si>
  <si>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</si>
  <si>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</si>
  <si>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</si>
  <si>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</si>
  <si>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</si>
  <si>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</si>
  <si>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</si>
  <si>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</si>
  <si>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</si>
  <si>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</si>
  <si>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</si>
  <si>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</si>
  <si>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</si>
  <si>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</si>
  <si>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</si>
  <si>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</si>
  <si>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</si>
  <si>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</si>
  <si>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</si>
  <si>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</si>
  <si>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</si>
  <si>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</si>
  <si>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</si>
  <si>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</si>
  <si>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</si>
  <si>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</si>
  <si>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</si>
  <si>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</si>
  <si>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</si>
  <si>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</si>
  <si>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</si>
  <si>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</si>
  <si>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</si>
  <si>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</si>
  <si>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</si>
  <si>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</si>
  <si>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</si>
  <si>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</si>
  <si>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</si>
  <si>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</si>
  <si>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</si>
  <si>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</si>
  <si>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</si>
  <si>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</si>
  <si>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</si>
  <si>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</si>
  <si>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</si>
  <si>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</si>
  <si>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</si>
  <si>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</si>
  <si>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</si>
  <si>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</si>
  <si>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</si>
  <si>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</si>
  <si>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</si>
  <si>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</si>
  <si>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</si>
  <si>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</si>
  <si>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</si>
  <si>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</si>
  <si>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</si>
  <si>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</si>
  <si>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</si>
  <si>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</si>
  <si>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</si>
  <si>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</si>
  <si>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</si>
  <si>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</si>
  <si>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</si>
  <si>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</si>
  <si>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</si>
  <si>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</si>
  <si>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</si>
  <si>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</si>
  <si>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</si>
  <si>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</si>
  <si>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</si>
  <si>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</si>
  <si>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</si>
  <si>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</si>
  <si>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</si>
  <si>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</si>
  <si>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</si>
  <si>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</si>
  <si>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</si>
  <si>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</si>
  <si>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</si>
  <si>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</si>
  <si>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</si>
  <si>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</si>
  <si>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</si>
  <si>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</si>
  <si>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</si>
  <si>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</si>
  <si>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</si>
  <si>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</si>
  <si>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</si>
  <si>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</si>
  <si>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</si>
  <si>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</si>
  <si>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</si>
  <si>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</si>
  <si>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</si>
  <si>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</si>
  <si>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</si>
  <si>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</si>
  <si>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</si>
  <si>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</si>
  <si>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</si>
  <si>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</si>
  <si>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</si>
  <si>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</si>
  <si>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</si>
  <si>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</si>
  <si>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</si>
  <si>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</si>
  <si>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</si>
  <si>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</si>
  <si>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</si>
  <si>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</si>
  <si>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</si>
  <si>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</si>
  <si>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</si>
  <si>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</si>
  <si>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</si>
  <si>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</si>
  <si>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</si>
  <si>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</si>
  <si>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</si>
  <si>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</si>
  <si>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</si>
  <si>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</si>
  <si>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</si>
  <si>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</si>
  <si>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</si>
  <si>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</si>
  <si>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</si>
  <si>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</si>
  <si>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</si>
  <si>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</si>
  <si>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</si>
  <si>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</si>
  <si>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</si>
  <si>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</si>
  <si>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</si>
  <si>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</si>
  <si>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</si>
  <si>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</si>
  <si>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</si>
  <si>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</si>
  <si>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</si>
  <si>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</si>
  <si>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</si>
  <si>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</si>
  <si>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</si>
  <si>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</si>
  <si>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</si>
  <si>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</si>
  <si>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</si>
  <si>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</si>
  <si>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</si>
  <si>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</si>
  <si>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</si>
  <si>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</si>
  <si>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</si>
  <si>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</si>
  <si>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</si>
  <si>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</si>
  <si>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</si>
  <si>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</si>
  <si>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</si>
  <si>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</si>
  <si>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</si>
  <si>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</si>
  <si>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</si>
  <si>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</si>
  <si>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</si>
  <si>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</si>
  <si>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</si>
  <si>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</si>
  <si>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</si>
  <si>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</si>
  <si>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</si>
  <si>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</si>
  <si>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</si>
  <si>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</si>
  <si>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</si>
  <si>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</si>
  <si>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</si>
  <si>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</si>
  <si>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</si>
  <si>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</si>
  <si>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</si>
  <si>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</si>
  <si>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</si>
  <si>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</si>
  <si>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</si>
  <si>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</si>
  <si>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</si>
  <si>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</si>
  <si>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</si>
  <si>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</si>
  <si>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</si>
  <si>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</si>
  <si>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</si>
  <si>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</si>
  <si>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</si>
  <si>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</si>
  <si>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</si>
  <si>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</si>
  <si>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</si>
  <si>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</si>
  <si>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</si>
  <si>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</si>
  <si>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</si>
  <si>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</si>
  <si>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</si>
  <si>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</si>
  <si>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</si>
  <si>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</si>
  <si>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</si>
  <si>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</si>
  <si>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</si>
  <si>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</si>
  <si>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</si>
  <si>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</si>
  <si>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</si>
  <si>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</si>
  <si>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</si>
  <si>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</si>
  <si>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</si>
  <si>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</si>
  <si>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</si>
  <si>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</si>
  <si>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</si>
  <si>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</si>
  <si>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</si>
  <si>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</si>
  <si>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</si>
  <si>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</si>
  <si>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</si>
  <si>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</si>
  <si>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</si>
  <si>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</si>
  <si>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</si>
  <si>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</si>
  <si>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</si>
  <si>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</si>
  <si>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</si>
  <si>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</si>
  <si>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</si>
  <si>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</si>
  <si>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</si>
  <si>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</si>
  <si>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</si>
  <si>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</si>
  <si>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</si>
  <si>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</si>
  <si>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</si>
  <si>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</si>
  <si>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</si>
  <si>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</si>
  <si>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</si>
  <si>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</si>
  <si>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</si>
  <si>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</si>
  <si>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</si>
  <si>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</si>
  <si>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</si>
  <si>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</si>
  <si>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</si>
  <si>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</si>
  <si>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</si>
  <si>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</si>
  <si>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</si>
  <si>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</si>
  <si>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</si>
  <si>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</si>
  <si>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</si>
  <si>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</si>
  <si>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</si>
  <si>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</si>
  <si>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</si>
  <si>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</si>
  <si>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</si>
  <si>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</si>
  <si>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</si>
  <si>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</si>
  <si>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</si>
  <si>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</si>
  <si>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</si>
  <si>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</si>
  <si>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</si>
  <si>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</si>
  <si>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</si>
  <si>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</si>
  <si>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</si>
  <si>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</si>
  <si>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</si>
  <si>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</si>
  <si>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</si>
  <si>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</si>
  <si>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</si>
  <si>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</si>
  <si>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</si>
  <si>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</si>
  <si>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</si>
  <si>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</si>
  <si>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</si>
  <si>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</si>
  <si>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</si>
  <si>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</si>
  <si>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</si>
  <si>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</si>
  <si>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</si>
  <si>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</si>
  <si>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</si>
  <si>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</si>
  <si>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</si>
  <si>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</si>
  <si>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</si>
  <si>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</si>
  <si>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</si>
  <si>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</si>
  <si>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</si>
  <si>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</si>
  <si>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</si>
  <si>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</si>
  <si>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</si>
  <si>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</si>
  <si>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</si>
  <si>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</si>
  <si>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</si>
  <si>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</si>
  <si>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</si>
  <si>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</si>
  <si>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</si>
  <si>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</si>
  <si>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</si>
  <si>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</si>
  <si>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</si>
  <si>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</si>
  <si>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</si>
  <si>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</si>
  <si>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</si>
  <si>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</si>
  <si>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</si>
  <si>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</si>
  <si>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</si>
  <si>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</si>
  <si>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</si>
  <si>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</si>
  <si>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</si>
  <si>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</si>
  <si>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</si>
  <si>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</si>
  <si>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</si>
  <si>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</si>
  <si>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</si>
  <si>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</si>
  <si>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</si>
  <si>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</si>
  <si>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</si>
  <si>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</si>
  <si>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</si>
  <si>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</si>
  <si>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</si>
  <si>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</si>
  <si>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</si>
  <si>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</si>
  <si>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</si>
  <si>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</si>
  <si>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</si>
  <si>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</si>
  <si>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</si>
  <si>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</si>
  <si>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</si>
  <si>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</si>
  <si>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</si>
  <si>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</si>
  <si>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</si>
  <si>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</si>
  <si>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</si>
  <si>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</si>
  <si>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</si>
  <si>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</si>
  <si>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</si>
  <si>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</si>
  <si>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</si>
  <si>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</si>
  <si>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</si>
  <si>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</si>
  <si>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</si>
  <si>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</si>
  <si>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</si>
  <si>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</si>
  <si>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</si>
  <si>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</si>
  <si>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</si>
  <si>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</si>
  <si>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</si>
  <si>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</si>
  <si>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</si>
  <si>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</si>
  <si>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</si>
  <si>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</si>
  <si>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</si>
  <si>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</si>
  <si>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</si>
  <si>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</si>
  <si>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</si>
  <si>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</si>
  <si>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</si>
  <si>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</si>
  <si>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</si>
  <si>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</si>
  <si>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</si>
  <si>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</si>
  <si>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</si>
  <si>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</si>
  <si>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</si>
  <si>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</si>
  <si>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</si>
  <si>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</si>
  <si>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</si>
  <si>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</si>
  <si>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</si>
  <si>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</si>
  <si>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</si>
  <si>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</si>
  <si>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</si>
  <si>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</si>
  <si>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</si>
  <si>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</si>
  <si>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</si>
  <si>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</si>
  <si>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</si>
  <si>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</si>
  <si>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</si>
  <si>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</si>
  <si>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</si>
  <si>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</si>
  <si>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</si>
  <si>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</si>
  <si>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</si>
  <si>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</si>
  <si>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</si>
  <si>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</si>
  <si>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</si>
  <si>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</si>
  <si>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</si>
  <si>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</si>
  <si>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</si>
  <si>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</si>
  <si>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</si>
  <si>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</si>
  <si>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</si>
  <si>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</si>
  <si>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</si>
  <si>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</si>
  <si>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</si>
  <si>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</si>
  <si>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</si>
  <si>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</si>
  <si>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</si>
  <si>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</si>
  <si>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</si>
  <si>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</si>
  <si>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</si>
  <si>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</si>
  <si>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</si>
  <si>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</si>
  <si>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</si>
  <si>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</si>
  <si>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</si>
  <si>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</si>
  <si>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</si>
  <si>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</si>
  <si>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</si>
  <si>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</si>
  <si>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</si>
  <si>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</si>
  <si>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</si>
  <si>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</si>
  <si>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</si>
  <si>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</si>
  <si>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</si>
  <si>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</si>
  <si>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</si>
  <si>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</si>
  <si>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</si>
  <si>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</si>
  <si>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</si>
  <si>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</si>
  <si>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</si>
  <si>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</si>
  <si>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</si>
  <si>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</si>
  <si>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</si>
  <si>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</si>
  <si>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</si>
  <si>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</si>
  <si>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</si>
  <si>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</si>
  <si>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</si>
  <si>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</si>
  <si>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</si>
  <si>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</si>
  <si>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</si>
  <si>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</si>
  <si>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</si>
  <si>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</si>
  <si>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</si>
  <si>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</si>
  <si>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</si>
  <si>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</si>
  <si>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</si>
  <si>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</si>
  <si>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</si>
  <si>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</si>
  <si>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</si>
  <si>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</si>
  <si>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</si>
  <si>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</si>
  <si>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</si>
  <si>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</si>
  <si>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</si>
  <si>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</si>
  <si>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</si>
  <si>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</si>
  <si>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</si>
  <si>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</si>
  <si>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</si>
  <si>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</si>
  <si>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</si>
  <si>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</si>
  <si>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</si>
  <si>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</si>
  <si>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</si>
  <si>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</si>
  <si>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</si>
  <si>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</si>
  <si>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</si>
  <si>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</si>
  <si>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</si>
  <si>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</si>
  <si>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</si>
  <si>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</si>
  <si>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</si>
  <si>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</si>
  <si>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</si>
  <si>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</si>
  <si>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</si>
  <si>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</si>
  <si>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</si>
  <si>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</si>
  <si>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</si>
  <si>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</si>
  <si>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</si>
  <si>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</si>
  <si>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</si>
  <si>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</si>
  <si>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</si>
  <si>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</si>
  <si>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</si>
  <si>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</si>
  <si>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</si>
  <si>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</si>
  <si>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</si>
  <si>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</si>
  <si>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</si>
  <si>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</si>
  <si>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</si>
  <si>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</si>
  <si>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</si>
  <si>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</si>
  <si>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</si>
  <si>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</si>
  <si>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</si>
  <si>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</si>
  <si>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</si>
  <si>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</si>
  <si>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</si>
  <si>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</si>
  <si>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</si>
  <si>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</si>
  <si>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</si>
  <si>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</si>
  <si>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</si>
  <si>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</si>
  <si>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</si>
  <si>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</si>
  <si>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</si>
  <si>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</si>
  <si>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</si>
  <si>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</si>
  <si>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</si>
  <si>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</si>
  <si>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</si>
  <si>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</si>
  <si>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</si>
  <si>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</si>
  <si>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</si>
  <si>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</si>
  <si>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</si>
  <si>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</si>
  <si>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</si>
  <si>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</si>
  <si>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</si>
  <si>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</si>
  <si>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</si>
  <si>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</si>
  <si>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</si>
  <si>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</si>
  <si>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</si>
  <si>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</si>
  <si>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</si>
  <si>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</si>
  <si>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</si>
  <si>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</si>
  <si>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</si>
  <si>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</si>
  <si>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</si>
  <si>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</si>
  <si>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</si>
  <si>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</si>
  <si>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</si>
  <si>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</si>
  <si>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</si>
  <si>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</si>
  <si>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</si>
  <si>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</si>
  <si>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</si>
  <si>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</si>
  <si>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</si>
  <si>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</si>
  <si>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</si>
  <si>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</si>
  <si>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</si>
  <si>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</si>
  <si>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</si>
  <si>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</si>
  <si>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</si>
  <si>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</si>
  <si>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</si>
  <si>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</si>
  <si>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</si>
  <si>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</si>
  <si>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</si>
  <si>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</si>
  <si>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</si>
  <si>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</si>
  <si>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</si>
  <si>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</si>
  <si>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</si>
  <si>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</si>
  <si>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</si>
  <si>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</si>
  <si>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</si>
  <si>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</si>
  <si>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</si>
  <si>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</si>
  <si>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</si>
  <si>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</si>
  <si>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</si>
  <si>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</si>
  <si>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</si>
  <si>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</si>
  <si>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</si>
  <si>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</si>
  <si>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</si>
  <si>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</si>
  <si>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</si>
  <si>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</si>
  <si>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</si>
  <si>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</si>
  <si>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</si>
  <si>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</si>
  <si>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</si>
  <si>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</si>
  <si>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</si>
  <si>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</si>
  <si>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</si>
  <si>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</si>
  <si>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</si>
  <si>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</si>
  <si>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</si>
  <si>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</si>
  <si>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</si>
  <si>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</si>
  <si>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</si>
  <si>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</si>
  <si>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</si>
  <si>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</si>
  <si>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</si>
  <si>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</si>
  <si>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</si>
  <si>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</si>
  <si>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</si>
  <si>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</si>
  <si>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</si>
  <si>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</si>
  <si>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</si>
  <si>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</si>
  <si>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</si>
  <si>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</si>
  <si>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</si>
  <si>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</si>
  <si>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</si>
  <si>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</si>
  <si>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</si>
  <si>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</si>
  <si>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</si>
  <si>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</si>
  <si>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</si>
  <si>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</si>
  <si>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</si>
  <si>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</si>
  <si>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</si>
  <si>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</si>
  <si>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</si>
  <si>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</si>
  <si>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</si>
  <si>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</si>
  <si>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</si>
  <si>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</si>
  <si>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</si>
  <si>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</si>
  <si>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</si>
  <si>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</si>
  <si>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</si>
  <si>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</si>
  <si>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</si>
  <si>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</si>
  <si>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</si>
  <si>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</si>
  <si>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</si>
  <si>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</si>
  <si>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</si>
  <si>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</si>
  <si>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</si>
  <si>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</si>
  <si>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</si>
  <si>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</si>
  <si>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</si>
  <si>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</si>
  <si>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</si>
  <si>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</si>
  <si>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</si>
  <si>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</si>
  <si>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</si>
  <si>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</si>
  <si>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</si>
  <si>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</si>
  <si>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</si>
  <si>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</si>
  <si>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</si>
  <si>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</si>
  <si>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</si>
  <si>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</si>
  <si>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</si>
  <si>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</si>
  <si>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</si>
  <si>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</si>
  <si>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</si>
  <si>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</si>
  <si>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</si>
  <si>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</si>
  <si>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</si>
  <si>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</si>
  <si>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</si>
  <si>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</si>
  <si>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</si>
  <si>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</si>
  <si>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</si>
  <si>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</si>
  <si>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</si>
  <si>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</si>
  <si>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</si>
  <si>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</si>
  <si>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</si>
  <si>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</si>
  <si>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</si>
  <si>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</si>
  <si>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</si>
  <si>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</si>
  <si>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</si>
  <si>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</si>
  <si>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</si>
  <si>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</si>
  <si>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</si>
  <si>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</si>
  <si>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</si>
  <si>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</si>
  <si>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</si>
  <si>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</si>
  <si>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</si>
  <si>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</si>
  <si>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</si>
  <si>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</si>
  <si>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</si>
  <si>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</si>
  <si>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</si>
  <si>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</si>
  <si>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</si>
  <si>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</si>
  <si>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</si>
  <si>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</si>
  <si>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</si>
  <si>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</si>
  <si>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</si>
  <si>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</si>
  <si>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</si>
  <si>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</si>
  <si>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</si>
  <si>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</si>
  <si>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</si>
  <si>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</si>
  <si>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</si>
  <si>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</si>
  <si>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</si>
  <si>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</si>
  <si>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</si>
  <si>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</si>
  <si>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</si>
  <si>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</si>
  <si>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</si>
  <si>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</si>
  <si>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</si>
  <si>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</si>
  <si>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</si>
  <si>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</si>
  <si>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</si>
  <si>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</si>
  <si>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</si>
  <si>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</si>
  <si>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</si>
  <si>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</si>
  <si>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</si>
  <si>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</si>
  <si>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</si>
  <si>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</si>
  <si>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</si>
  <si>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</si>
  <si>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</si>
  <si>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</si>
  <si>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</si>
  <si>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</si>
  <si>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</si>
  <si>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</si>
  <si>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</si>
  <si>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</si>
  <si>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</si>
  <si>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</si>
  <si>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</si>
  <si>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</si>
  <si>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</si>
  <si>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</si>
  <si>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</si>
  <si>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</si>
  <si>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</si>
  <si>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</si>
  <si>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</si>
  <si>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</si>
  <si>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</si>
  <si>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</si>
  <si>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</si>
  <si>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</si>
  <si>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</si>
  <si>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</si>
  <si>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</si>
  <si>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</si>
  <si>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</si>
  <si>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</si>
  <si>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</si>
  <si>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</si>
  <si>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</si>
  <si>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</si>
  <si>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</si>
  <si>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</si>
  <si>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</si>
  <si>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</si>
  <si>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</si>
  <si>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</si>
  <si>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</si>
  <si>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</si>
  <si>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</si>
  <si>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</si>
  <si>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</si>
  <si>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</si>
  <si>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</si>
  <si>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</si>
  <si>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</si>
  <si>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</si>
  <si>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</si>
  <si>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</si>
  <si>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</si>
  <si>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</si>
  <si>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</si>
  <si>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</si>
  <si>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</si>
  <si>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</si>
  <si>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</si>
  <si>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</si>
  <si>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</si>
  <si>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</si>
  <si>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</si>
  <si>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</si>
  <si>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</si>
  <si>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</si>
  <si>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</si>
  <si>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</si>
  <si>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</si>
  <si>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</si>
  <si>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</si>
  <si>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</si>
  <si>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</si>
  <si>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</si>
  <si>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</si>
  <si>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</si>
  <si>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</si>
  <si>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</si>
  <si>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</si>
  <si>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</si>
  <si>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</si>
  <si>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</si>
  <si>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</si>
  <si>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</si>
  <si>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</si>
  <si>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</si>
  <si>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</si>
  <si>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</si>
  <si>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</si>
  <si>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</si>
  <si>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</si>
  <si>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</si>
  <si>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</si>
  <si>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</si>
  <si>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</si>
  <si>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</si>
  <si>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</si>
  <si>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</si>
  <si>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</si>
  <si>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</si>
  <si>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</si>
  <si>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</si>
  <si>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</si>
  <si>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</si>
  <si>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</si>
  <si>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</si>
  <si>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</si>
  <si>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</si>
  <si>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</si>
  <si>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</si>
  <si>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</si>
  <si>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</si>
  <si>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</si>
  <si>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</si>
  <si>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</si>
  <si>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</si>
  <si>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</si>
  <si>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</si>
  <si>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</si>
  <si>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</si>
  <si>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</si>
  <si>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</si>
  <si>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</si>
  <si>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</si>
  <si>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</si>
  <si>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</si>
  <si>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</si>
  <si>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</si>
  <si>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</si>
  <si>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</si>
  <si>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</si>
  <si>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</si>
  <si>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</si>
  <si>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</si>
  <si>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</si>
  <si>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</si>
  <si>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</si>
  <si>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</si>
  <si>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</si>
  <si>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</si>
  <si>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</si>
  <si>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</si>
  <si>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</si>
  <si>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</si>
  <si>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</si>
  <si>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</si>
  <si>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</si>
  <si>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</si>
  <si>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</si>
  <si>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</si>
  <si>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</si>
  <si>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</si>
  <si>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</si>
  <si>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</si>
  <si>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</si>
  <si>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</si>
  <si>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</si>
  <si>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</si>
  <si>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</si>
  <si>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</si>
  <si>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</si>
  <si>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</si>
  <si>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</si>
  <si>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</si>
  <si>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</si>
  <si>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</si>
  <si>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</si>
  <si>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</si>
  <si>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</si>
  <si>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</si>
  <si>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</si>
  <si>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</si>
  <si>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</si>
  <si>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</si>
  <si>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</si>
  <si>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</si>
  <si>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</si>
  <si>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</si>
  <si>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</si>
  <si>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</si>
  <si>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</si>
  <si>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</si>
  <si>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</si>
  <si>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</si>
  <si>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</si>
  <si>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</si>
  <si>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</si>
  <si>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</si>
  <si>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</si>
  <si>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</si>
  <si>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</si>
  <si>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</si>
  <si>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</si>
  <si>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</si>
  <si>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</si>
  <si>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</si>
  <si>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</si>
  <si>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</si>
  <si>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</si>
  <si>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</si>
  <si>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</si>
  <si>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</si>
  <si>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</si>
  <si>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</si>
  <si>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</si>
  <si>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</si>
  <si>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</si>
  <si>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</si>
  <si>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</si>
  <si>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</si>
  <si>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</si>
  <si>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</si>
  <si>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</si>
  <si>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</si>
  <si>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</si>
  <si>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</si>
  <si>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</si>
  <si>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</si>
  <si>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</si>
  <si>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</si>
  <si>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</si>
  <si>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</si>
  <si>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</si>
  <si>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</si>
  <si>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</si>
  <si>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</si>
  <si>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</si>
  <si>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</si>
  <si>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</si>
  <si>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</si>
  <si>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</si>
  <si>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</si>
  <si>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</si>
  <si>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</si>
  <si>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</si>
  <si>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</si>
  <si>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</si>
  <si>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</si>
  <si>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</si>
  <si>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</si>
  <si>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</si>
  <si>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</si>
  <si>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</si>
  <si>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</si>
  <si>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</si>
  <si>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</si>
  <si>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</si>
  <si>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</si>
  <si>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</si>
  <si>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</si>
  <si>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</si>
  <si>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</si>
  <si>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</si>
  <si>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</si>
  <si>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</si>
  <si>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</si>
  <si>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</si>
  <si>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</si>
  <si>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</si>
  <si>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</si>
  <si>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</si>
  <si>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</si>
  <si>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</si>
  <si>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</si>
  <si>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</si>
  <si>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</si>
  <si>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</si>
  <si>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</si>
  <si>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</si>
  <si>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</si>
  <si>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</si>
  <si>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</si>
  <si>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</si>
  <si>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</si>
  <si>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</si>
  <si>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</si>
  <si>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</si>
  <si>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</si>
  <si>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</si>
  <si>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</si>
  <si>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</si>
  <si>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</si>
  <si>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</si>
  <si>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</si>
  <si>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</si>
  <si>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</si>
  <si>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</si>
  <si>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</si>
  <si>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</si>
  <si>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</si>
  <si>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</si>
  <si>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</si>
  <si>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</si>
  <si>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</si>
  <si>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</si>
  <si>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</si>
  <si>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</si>
  <si>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</si>
  <si>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</si>
  <si>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</si>
  <si>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</si>
  <si>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</si>
  <si>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</si>
  <si>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</si>
  <si>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</si>
  <si>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</si>
  <si>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</si>
  <si>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</si>
  <si>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</si>
  <si>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</si>
  <si>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</si>
  <si>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</si>
  <si>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</si>
  <si>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</si>
  <si>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</si>
  <si>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</si>
  <si>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</si>
  <si>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</si>
  <si>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</si>
  <si>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</si>
  <si>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</si>
  <si>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</si>
  <si>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</si>
  <si>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</si>
  <si>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</si>
  <si>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</si>
  <si>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</si>
  <si>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</si>
  <si>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</si>
  <si>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</si>
  <si>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</si>
  <si>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</si>
  <si>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</si>
  <si>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</si>
  <si>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</si>
  <si>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</si>
  <si>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</si>
  <si>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</si>
  <si>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</si>
  <si>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</si>
  <si>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</si>
  <si>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</si>
  <si>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</si>
  <si>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</si>
  <si>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</si>
  <si>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</si>
  <si>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</si>
  <si>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</si>
  <si>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</si>
  <si>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</si>
  <si>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</si>
  <si>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</si>
  <si>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</si>
  <si>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</si>
  <si>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</si>
  <si>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</si>
  <si>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</si>
  <si>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</si>
  <si>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</si>
  <si>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</si>
  <si>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</si>
  <si>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</si>
  <si>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</si>
  <si>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</si>
  <si>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</si>
  <si>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</si>
  <si>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</si>
  <si>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</si>
  <si>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</si>
  <si>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</si>
  <si>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</si>
  <si>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</si>
  <si>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</si>
  <si>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</si>
  <si>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</si>
  <si>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</si>
  <si>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</si>
  <si>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</si>
  <si>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</si>
  <si>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</si>
  <si>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</si>
  <si>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</si>
  <si>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</si>
  <si>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</si>
  <si>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</si>
  <si>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</si>
  <si>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</si>
  <si>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</si>
  <si>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</si>
  <si>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</si>
  <si>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</si>
  <si>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</si>
  <si>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</si>
  <si>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</si>
  <si>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</si>
  <si>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</si>
  <si>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</si>
  <si>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</si>
  <si>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</si>
  <si>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</si>
  <si>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</si>
  <si>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</si>
  <si>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</si>
  <si>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</si>
  <si>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</si>
  <si>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</si>
  <si>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</si>
  <si>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</si>
  <si>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</si>
  <si>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</si>
  <si>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</si>
  <si>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</si>
  <si>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</si>
  <si>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</si>
  <si>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</si>
  <si>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</si>
  <si>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</si>
  <si>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</si>
  <si>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</si>
  <si>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</si>
  <si>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</si>
  <si>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</si>
  <si>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</si>
  <si>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</si>
  <si>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</si>
  <si>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</si>
  <si>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</si>
  <si>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</si>
  <si>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</si>
  <si>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</si>
  <si>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</si>
  <si>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</si>
  <si>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</si>
  <si>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</si>
  <si>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</si>
  <si>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</si>
  <si>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</si>
  <si>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</si>
  <si>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</si>
  <si>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</si>
  <si>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</si>
  <si>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</si>
  <si>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</si>
  <si>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</si>
  <si>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</si>
  <si>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</si>
  <si>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</si>
  <si>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</si>
  <si>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</si>
  <si>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</si>
  <si>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</si>
  <si>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</si>
  <si>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</si>
  <si>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</si>
  <si>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</si>
  <si>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</si>
  <si>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</si>
  <si>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</si>
  <si>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</si>
  <si>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</si>
  <si>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</si>
  <si>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</si>
  <si>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</si>
  <si>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</si>
  <si>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</si>
  <si>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</si>
  <si>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</si>
  <si>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</si>
  <si>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</si>
  <si>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</si>
  <si>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</si>
  <si>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</si>
  <si>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</si>
  <si>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</si>
  <si>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</si>
  <si>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</si>
  <si>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</si>
  <si>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</si>
  <si>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</si>
  <si>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</si>
  <si>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</si>
  <si>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</si>
  <si>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</si>
  <si>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</si>
  <si>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</si>
  <si>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</si>
  <si>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</si>
  <si>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</si>
  <si>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</si>
  <si>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</si>
  <si>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</si>
  <si>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</si>
  <si>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</si>
  <si>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</si>
  <si>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</si>
  <si>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</si>
  <si>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</si>
  <si>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</si>
  <si>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</si>
  <si>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</si>
  <si>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</si>
  <si>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</si>
  <si>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</si>
  <si>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</si>
  <si>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</si>
  <si>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</si>
  <si>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</si>
  <si>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</si>
  <si>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</si>
  <si>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</si>
  <si>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</si>
  <si>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</si>
  <si>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</si>
  <si>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</si>
  <si>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</si>
  <si>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</si>
  <si>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</si>
  <si>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</si>
  <si>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</si>
  <si>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</si>
  <si>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</si>
  <si>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</si>
  <si>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</si>
  <si>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</si>
  <si>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</si>
  <si>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</si>
  <si>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</si>
  <si>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</si>
  <si>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</si>
  <si>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</si>
  <si>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</si>
  <si>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</si>
  <si>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</si>
  <si>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</si>
  <si>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</si>
  <si>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</si>
  <si>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</si>
  <si>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</si>
  <si>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</si>
  <si>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</si>
  <si>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</si>
  <si>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</si>
  <si>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</si>
  <si>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</si>
  <si>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</si>
  <si>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</si>
  <si>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</si>
  <si>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</si>
  <si>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</si>
  <si>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</si>
  <si>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</si>
  <si>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</si>
  <si>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</si>
  <si>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</si>
  <si>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</si>
  <si>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</si>
  <si>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</si>
  <si>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</si>
  <si>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</si>
  <si>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</si>
  <si>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</si>
  <si>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</si>
  <si>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</si>
  <si>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</si>
  <si>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</si>
  <si>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</si>
  <si>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</si>
  <si>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</si>
  <si>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</si>
  <si>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</si>
  <si>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</si>
  <si>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</si>
  <si>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</si>
  <si>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</si>
  <si>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</si>
  <si>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</si>
  <si>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</si>
  <si>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</si>
  <si>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</si>
  <si>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</si>
  <si>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</si>
  <si>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</si>
  <si>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</si>
  <si>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</si>
  <si>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</si>
  <si>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</si>
  <si>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</si>
  <si>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</si>
  <si>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</si>
  <si>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</si>
  <si>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</si>
  <si>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</si>
  <si>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</si>
  <si>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</si>
  <si>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</si>
  <si>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</si>
  <si>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</si>
  <si>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</si>
  <si>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</si>
  <si>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</si>
  <si>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</si>
  <si>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</si>
  <si>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</si>
  <si>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</si>
  <si>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</si>
  <si>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</si>
  <si>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</si>
  <si>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</si>
  <si>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</si>
  <si>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</si>
  <si>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</si>
  <si>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</si>
  <si>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</si>
  <si>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</si>
  <si>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</si>
  <si>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</si>
  <si>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</si>
  <si>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</si>
  <si>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</si>
  <si>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</si>
  <si>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</si>
  <si>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</si>
  <si>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</si>
  <si>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</si>
  <si>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</si>
  <si>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</si>
  <si>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</si>
  <si>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</si>
  <si>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</si>
  <si>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</si>
  <si>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</si>
  <si>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</si>
  <si>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</si>
  <si>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</si>
  <si>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</si>
  <si>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</si>
  <si>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</si>
  <si>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</si>
  <si>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</si>
  <si>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</si>
  <si>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</si>
  <si>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</si>
  <si>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</si>
  <si>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</si>
  <si>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</si>
  <si>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</si>
  <si>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</si>
  <si>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</si>
  <si>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</si>
  <si>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</si>
  <si>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</si>
  <si>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</si>
  <si>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</si>
  <si>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</si>
  <si>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</si>
  <si>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</si>
  <si>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</si>
  <si>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</si>
  <si>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</si>
  <si>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</si>
  <si>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</si>
  <si>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</si>
  <si>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</si>
  <si>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</si>
  <si>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</si>
  <si>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</si>
  <si>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</si>
  <si>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</si>
  <si>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</si>
  <si>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</si>
  <si>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</si>
  <si>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</si>
  <si>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</si>
  <si>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</si>
  <si>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</si>
  <si>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</si>
  <si>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</si>
  <si>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</si>
  <si>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</si>
  <si>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</si>
  <si>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</si>
  <si>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</si>
  <si>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</si>
  <si>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</si>
  <si>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</si>
  <si>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</si>
  <si>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</si>
  <si>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</si>
  <si>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</si>
  <si>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</si>
  <si>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</si>
  <si>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</si>
  <si>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</si>
  <si>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</si>
  <si>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</si>
  <si>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</si>
  <si>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</si>
  <si>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</si>
  <si>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</si>
  <si>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</si>
  <si>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</si>
  <si>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</si>
  <si>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</si>
  <si>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</si>
  <si>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</si>
  <si>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</si>
  <si>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</si>
  <si>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</si>
  <si>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</si>
  <si>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</si>
  <si>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</si>
  <si>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</si>
  <si>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</si>
  <si>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</si>
  <si>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</si>
  <si>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</si>
  <si>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</si>
  <si>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</si>
  <si>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</si>
  <si>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</si>
  <si>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</si>
  <si>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</si>
  <si>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</si>
  <si>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</si>
  <si>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</si>
  <si>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</si>
  <si>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</si>
  <si>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</si>
  <si>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</si>
  <si>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</si>
  <si>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</si>
  <si>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</si>
  <si>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</si>
  <si>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</si>
  <si>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</si>
  <si>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</si>
  <si>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</si>
  <si>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</si>
  <si>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</si>
  <si>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</si>
  <si>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</si>
  <si>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</si>
  <si>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</si>
  <si>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</si>
  <si>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</si>
  <si>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</si>
  <si>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</si>
  <si>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</si>
  <si>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</si>
  <si>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</si>
  <si>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</si>
  <si>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</si>
  <si>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</si>
  <si>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</si>
  <si>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</si>
  <si>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</si>
  <si>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</si>
  <si>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</si>
  <si>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</si>
  <si>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</si>
  <si>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</si>
  <si>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</si>
  <si>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</si>
  <si>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</si>
  <si>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</si>
  <si>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</si>
  <si>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</si>
  <si>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</si>
  <si>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</si>
  <si>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</si>
  <si>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</si>
  <si>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</si>
  <si>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</si>
  <si>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</si>
  <si>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</si>
  <si>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</si>
  <si>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</si>
  <si>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</si>
  <si>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</si>
  <si>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</si>
  <si>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</si>
  <si>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</si>
  <si>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</si>
  <si>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</si>
  <si>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</si>
  <si>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</si>
  <si>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</si>
  <si>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</si>
  <si>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</si>
  <si>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</si>
  <si>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</si>
  <si>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</si>
  <si>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</si>
  <si>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</si>
  <si>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</si>
  <si>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</si>
  <si>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</si>
  <si>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</si>
  <si>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</si>
  <si>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</si>
  <si>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</si>
  <si>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</si>
  <si>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</si>
  <si>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</si>
  <si>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</si>
  <si>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</si>
  <si>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</si>
  <si>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</si>
  <si>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</si>
  <si>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</si>
  <si>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</si>
  <si>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</si>
  <si>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</si>
  <si>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</si>
  <si>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</si>
  <si>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</si>
  <si>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</si>
  <si>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</si>
  <si>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</si>
  <si>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</si>
  <si>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</si>
  <si>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</si>
  <si>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</si>
  <si>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</si>
  <si>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</si>
  <si>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</si>
  <si>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</si>
  <si>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</si>
  <si>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</si>
  <si>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</si>
  <si>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</si>
  <si>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</si>
  <si>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</si>
  <si>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</si>
  <si>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</si>
  <si>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</si>
  <si>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</si>
  <si>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</si>
  <si>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</si>
  <si>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</si>
  <si>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</si>
  <si>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</si>
  <si>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</si>
  <si>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</si>
  <si>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</si>
  <si>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</si>
  <si>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</si>
  <si>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</si>
  <si>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</si>
  <si>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</si>
  <si>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</si>
  <si>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</si>
  <si>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</si>
  <si>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</si>
  <si>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</si>
  <si>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</si>
  <si>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</si>
  <si>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</si>
  <si>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</si>
  <si>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</si>
  <si>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</si>
  <si>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</si>
  <si>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</si>
  <si>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</si>
  <si>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</si>
  <si>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</si>
  <si>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</si>
  <si>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</si>
  <si>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</si>
  <si>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</si>
  <si>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</si>
  <si>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</si>
  <si>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</si>
  <si>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</si>
  <si>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</si>
  <si>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</si>
  <si>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</si>
  <si>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</si>
  <si>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</si>
  <si>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</si>
  <si>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</si>
  <si>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</si>
  <si>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</si>
  <si>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</si>
  <si>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</si>
  <si>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</si>
  <si>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</si>
  <si>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</si>
  <si>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</si>
  <si>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</si>
  <si>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</si>
  <si>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</si>
  <si>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</si>
  <si>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</si>
  <si>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</si>
  <si>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</si>
  <si>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</si>
  <si>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</si>
  <si>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</si>
  <si>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</si>
  <si>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</si>
  <si>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</si>
  <si>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</si>
  <si>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</si>
  <si>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</si>
  <si>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</si>
  <si>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</si>
  <si>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</si>
  <si>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</si>
  <si>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</si>
  <si>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</si>
  <si>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</si>
  <si>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</si>
  <si>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</si>
  <si>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</si>
  <si>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</si>
  <si>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</si>
  <si>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</si>
  <si>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</si>
  <si>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</si>
  <si>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</si>
  <si>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</si>
  <si>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</si>
  <si>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</si>
  <si>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</si>
  <si>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</si>
  <si>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</si>
  <si>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</si>
  <si>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</si>
  <si>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</si>
  <si>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</si>
  <si>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</si>
  <si>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</si>
  <si>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</si>
  <si>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</si>
  <si>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</si>
  <si>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</si>
  <si>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</si>
  <si>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</si>
  <si>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</si>
  <si>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</si>
  <si>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</si>
  <si>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</si>
  <si>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</si>
  <si>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</si>
  <si>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</si>
  <si>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</si>
  <si>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</si>
  <si>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</si>
  <si>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</si>
  <si>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</si>
  <si>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</si>
  <si>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</si>
  <si>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</si>
  <si>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</si>
  <si>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</si>
  <si>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</si>
  <si>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</si>
  <si>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</si>
  <si>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</si>
  <si>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</si>
  <si>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</si>
  <si>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</si>
  <si>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</si>
  <si>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</si>
  <si>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</si>
  <si>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</si>
  <si>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</si>
  <si>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</si>
  <si>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</si>
  <si>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</si>
  <si>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</si>
  <si>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</si>
  <si>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</si>
  <si>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</si>
  <si>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</si>
  <si>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</si>
  <si>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</si>
  <si>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</si>
  <si>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</si>
  <si>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</si>
  <si>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</si>
  <si>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</si>
  <si>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</si>
  <si>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</si>
  <si>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</si>
  <si>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</si>
  <si>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</si>
  <si>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</si>
  <si>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</si>
  <si>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</si>
  <si>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</si>
  <si>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</si>
  <si>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</si>
  <si>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</si>
  <si>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</si>
  <si>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</si>
  <si>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</si>
  <si>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</si>
  <si>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</si>
  <si>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</si>
  <si>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</si>
  <si>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</si>
  <si>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</si>
  <si>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</si>
  <si>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</si>
  <si>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</si>
  <si>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</si>
  <si>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</si>
  <si>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</si>
  <si>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</si>
  <si>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</si>
  <si>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</si>
  <si>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</si>
  <si>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</si>
  <si>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</si>
  <si>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</si>
  <si>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</si>
  <si>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</si>
  <si>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</si>
  <si>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</si>
  <si>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</si>
  <si>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</si>
  <si>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</si>
  <si>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</si>
  <si>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</si>
  <si>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</si>
  <si>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</si>
  <si>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</si>
  <si>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</si>
  <si>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</si>
  <si>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</si>
  <si>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</si>
  <si>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</si>
  <si>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</si>
  <si>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</si>
  <si>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</si>
  <si>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</si>
  <si>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</si>
  <si>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</si>
  <si>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</si>
  <si>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</si>
  <si>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</si>
  <si>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</si>
  <si>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</si>
  <si>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</si>
  <si>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</si>
  <si>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</si>
  <si>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</si>
  <si>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</si>
  <si>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</si>
  <si>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</si>
  <si>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</si>
  <si>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</si>
  <si>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</si>
  <si>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</si>
  <si>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</si>
  <si>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</si>
  <si>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</si>
  <si>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</si>
  <si>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</si>
  <si>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</si>
  <si>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</si>
  <si>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</si>
  <si>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</si>
  <si>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</si>
  <si>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</si>
  <si>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</si>
  <si>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</si>
  <si>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</si>
  <si>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</si>
  <si>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</si>
  <si>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</si>
  <si>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</si>
  <si>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</si>
  <si>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</si>
  <si>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</si>
  <si>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</si>
  <si>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</si>
  <si>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</si>
  <si>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</si>
  <si>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</si>
  <si>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</si>
  <si>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</si>
  <si>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</si>
  <si>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</si>
  <si>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</si>
  <si>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</si>
  <si>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</si>
  <si>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</si>
  <si>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</si>
  <si>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</si>
  <si>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</si>
  <si>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</si>
  <si>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</si>
  <si>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</si>
  <si>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</si>
  <si>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</si>
  <si>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</si>
  <si>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</si>
  <si>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</si>
  <si>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</si>
  <si>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</si>
  <si>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</si>
  <si>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</si>
  <si>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</si>
  <si>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</si>
  <si>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</si>
  <si>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</si>
  <si>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</si>
  <si>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</si>
  <si>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</si>
  <si>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</si>
  <si>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</si>
  <si>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</si>
  <si>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</si>
  <si>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</si>
  <si>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</si>
  <si>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</si>
  <si>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</si>
  <si>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</si>
  <si>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</si>
  <si>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</si>
  <si>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</si>
  <si>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</si>
  <si>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</si>
  <si>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</si>
  <si>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</si>
  <si>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</si>
  <si>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</si>
  <si>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</si>
  <si>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</si>
  <si>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</si>
  <si>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</si>
  <si>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</si>
  <si>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</si>
  <si>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</si>
  <si>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</si>
  <si>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</si>
  <si>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</si>
  <si>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</si>
  <si>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</si>
  <si>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</si>
  <si>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</si>
  <si>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</si>
  <si>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</si>
  <si>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</si>
  <si>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</si>
  <si>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</si>
  <si>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</si>
  <si>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</si>
  <si>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</si>
  <si>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</si>
  <si>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</si>
  <si>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</si>
  <si>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</si>
  <si>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</si>
  <si>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</si>
  <si>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</si>
  <si>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</si>
  <si>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</si>
  <si>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</si>
  <si>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</si>
  <si>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</si>
  <si>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</si>
  <si>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</si>
  <si>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</si>
  <si>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</si>
  <si>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</si>
  <si>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</si>
  <si>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</si>
  <si>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</si>
  <si>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</si>
  <si>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</si>
  <si>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</si>
  <si>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</si>
  <si>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</si>
  <si>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</si>
  <si>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</si>
  <si>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</si>
  <si>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</si>
  <si>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</si>
  <si>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</si>
  <si>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</si>
  <si>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</si>
  <si>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</si>
  <si>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</si>
  <si>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</si>
  <si>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</si>
  <si>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</si>
  <si>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</si>
  <si>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</si>
  <si>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</si>
  <si>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</si>
  <si>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</si>
  <si>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</si>
  <si>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</si>
  <si>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</si>
  <si>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</si>
  <si>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</si>
  <si>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</si>
  <si>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</si>
  <si>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</si>
  <si>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</si>
  <si>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</si>
  <si>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</si>
  <si>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</si>
  <si>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</si>
  <si>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</si>
  <si>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</si>
  <si>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</si>
  <si>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</si>
  <si>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</si>
  <si>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</si>
  <si>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</si>
  <si>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</si>
  <si>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</si>
  <si>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</si>
  <si>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</si>
  <si>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</si>
  <si>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</si>
  <si>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</si>
  <si>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</si>
  <si>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</si>
  <si>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</si>
  <si>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</si>
  <si>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</si>
  <si>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</si>
  <si>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</si>
  <si>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</si>
  <si>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</si>
  <si>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</si>
  <si>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</si>
  <si>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</si>
  <si>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</si>
  <si>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</si>
  <si>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</si>
  <si>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</si>
  <si>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</si>
  <si>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</si>
  <si>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</si>
  <si>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</si>
  <si>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</si>
  <si>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</si>
  <si>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</si>
  <si>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</si>
  <si>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</si>
  <si>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</si>
  <si>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</si>
  <si>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</si>
  <si>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</si>
  <si>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</si>
  <si>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</si>
  <si>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</si>
  <si>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</si>
  <si>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</si>
  <si>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</si>
  <si>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</si>
  <si>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</si>
  <si>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</si>
  <si>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</si>
  <si>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</si>
  <si>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</si>
  <si>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</si>
  <si>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</si>
  <si>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</si>
  <si>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</si>
  <si>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</si>
  <si>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</si>
  <si>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</si>
  <si>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</si>
  <si>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</si>
  <si>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</si>
  <si>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</si>
  <si>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</si>
  <si>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</si>
  <si>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</si>
  <si>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</si>
  <si>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</si>
  <si>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</si>
  <si>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</si>
  <si>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</si>
  <si>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</si>
  <si>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</si>
  <si>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</si>
  <si>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</si>
  <si>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</si>
  <si>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</si>
  <si>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</si>
  <si>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</si>
  <si>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</si>
  <si>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</si>
  <si>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</si>
  <si>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</si>
  <si>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</si>
  <si>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</si>
  <si>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</si>
  <si>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</si>
  <si>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</si>
  <si>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</si>
  <si>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</si>
  <si>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</si>
  <si>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</si>
  <si>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</si>
  <si>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</si>
  <si>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</si>
  <si>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</si>
  <si>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</si>
  <si>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</si>
  <si>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</si>
  <si>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</si>
  <si>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</si>
  <si>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</si>
  <si>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</si>
  <si>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</si>
  <si>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</si>
  <si>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</si>
  <si>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</si>
  <si>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</si>
  <si>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</si>
  <si>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</si>
  <si>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</si>
  <si>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</si>
  <si>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</si>
  <si>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</si>
  <si>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</si>
  <si>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</si>
  <si>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</si>
  <si>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</si>
  <si>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</si>
  <si>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</si>
  <si>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</si>
  <si>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</si>
  <si>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</si>
  <si>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</si>
  <si>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</si>
  <si>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</si>
  <si>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</si>
  <si>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</si>
  <si>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</si>
  <si>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</si>
  <si>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</si>
  <si>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</si>
  <si>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</si>
  <si>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</si>
  <si>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</si>
  <si>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</si>
  <si>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</si>
  <si>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</si>
  <si>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</si>
  <si>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</si>
  <si>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</si>
  <si>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</si>
  <si>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</si>
  <si>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</si>
  <si>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</si>
  <si>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</si>
  <si>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</si>
  <si>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</si>
  <si>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</si>
  <si>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</si>
  <si>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</si>
  <si>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</si>
  <si>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</si>
  <si>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</si>
  <si>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</si>
  <si>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</si>
  <si>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</si>
  <si>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</si>
  <si>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</si>
  <si>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</si>
  <si>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</si>
  <si>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</si>
  <si>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</si>
  <si>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</si>
  <si>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</si>
  <si>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</si>
  <si>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</si>
  <si>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</si>
  <si>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</si>
  <si>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</si>
  <si>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</si>
  <si>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</si>
  <si>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</si>
  <si>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</si>
  <si>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</si>
  <si>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</si>
  <si>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</si>
  <si>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</si>
  <si>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</si>
  <si>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</si>
  <si>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</si>
  <si>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</si>
  <si>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</si>
  <si>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</si>
  <si>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</si>
  <si>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</si>
  <si>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</si>
  <si>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</si>
  <si>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</si>
  <si>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</si>
  <si>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</si>
  <si>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</si>
  <si>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</si>
  <si>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</si>
  <si>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</si>
  <si>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</si>
  <si>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</si>
  <si>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</si>
  <si>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</si>
  <si>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</si>
  <si>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</si>
  <si>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</si>
  <si>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</si>
  <si>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</si>
  <si>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</si>
  <si>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</si>
  <si>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</si>
  <si>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</si>
  <si>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</si>
  <si>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</si>
  <si>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</si>
  <si>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</si>
  <si>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</si>
  <si>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</si>
  <si>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</si>
  <si>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</si>
  <si>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</si>
  <si>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</si>
  <si>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</si>
  <si>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</si>
  <si>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</si>
  <si>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</si>
  <si>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</si>
  <si>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</si>
  <si>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</si>
  <si>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</si>
  <si>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</si>
  <si>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</si>
  <si>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</si>
  <si>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</si>
  <si>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</si>
  <si>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</si>
  <si>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</si>
  <si>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</si>
  <si>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</si>
  <si>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</si>
  <si>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</si>
  <si>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</si>
  <si>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</si>
  <si>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</si>
  <si>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</si>
  <si>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</si>
  <si>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</si>
  <si>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</si>
  <si>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</si>
  <si>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</si>
  <si>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</si>
  <si>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</si>
  <si>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</si>
  <si>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</si>
  <si>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</si>
  <si>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</si>
  <si>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</si>
  <si>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</si>
  <si>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</si>
  <si>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</si>
  <si>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</si>
  <si>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</si>
  <si>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</si>
  <si>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</si>
  <si>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</si>
  <si>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</si>
  <si>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</si>
  <si>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</si>
  <si>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</si>
  <si>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</si>
  <si>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</si>
  <si>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</si>
  <si>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</si>
  <si>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</si>
  <si>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</si>
  <si>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</si>
  <si>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</si>
  <si>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</si>
  <si>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</si>
  <si>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</si>
  <si>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</si>
  <si>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</si>
  <si>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</si>
  <si>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</si>
  <si>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</si>
  <si>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</si>
  <si>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</si>
  <si>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</si>
  <si>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</si>
  <si>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</si>
  <si>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</si>
  <si>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</si>
  <si>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</si>
  <si>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</si>
  <si>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</si>
  <si>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</si>
  <si>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</si>
  <si>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</si>
  <si>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</si>
  <si>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</si>
  <si>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</si>
  <si>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</si>
  <si>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</si>
  <si>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</si>
  <si>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</si>
  <si>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</si>
  <si>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</si>
  <si>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</si>
  <si>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</si>
  <si>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</si>
  <si>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</si>
  <si>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</si>
  <si>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</si>
  <si>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</si>
  <si>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</si>
  <si>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</si>
  <si>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</si>
  <si>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</si>
  <si>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</si>
  <si>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</si>
  <si>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</si>
  <si>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</si>
  <si>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</si>
  <si>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</si>
  <si>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</si>
  <si>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</si>
  <si>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</si>
  <si>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</si>
  <si>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</si>
  <si>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</si>
  <si>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</si>
  <si>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</si>
  <si>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</si>
  <si>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</si>
  <si>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</si>
  <si>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</si>
  <si>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</si>
  <si>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</si>
  <si>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</si>
  <si>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</si>
  <si>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</si>
  <si>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</si>
  <si>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</si>
  <si>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</si>
  <si>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</si>
  <si>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</si>
  <si>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</si>
  <si>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</si>
  <si>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</si>
  <si>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</si>
  <si>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</si>
  <si>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</si>
  <si>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</si>
  <si>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</si>
  <si>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</si>
  <si>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</si>
  <si>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</si>
  <si>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</si>
  <si>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</si>
  <si>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</si>
  <si>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</si>
  <si>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</si>
  <si>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</si>
  <si>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</si>
  <si>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</si>
  <si>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</si>
  <si>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</si>
  <si>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</si>
  <si>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</si>
  <si>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</si>
  <si>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</si>
  <si>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</si>
  <si>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</si>
  <si>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</si>
  <si>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</si>
  <si>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</si>
  <si>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</si>
  <si>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</si>
  <si>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</si>
  <si>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</si>
  <si>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</si>
  <si>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</si>
  <si>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</si>
  <si>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</si>
  <si>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</si>
  <si>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</si>
  <si>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</si>
  <si>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</si>
  <si>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</si>
  <si>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</si>
  <si>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</si>
  <si>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</si>
  <si>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</si>
  <si>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</si>
  <si>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</si>
  <si>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</si>
  <si>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</si>
  <si>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</si>
  <si>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</si>
  <si>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</si>
  <si>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</si>
  <si>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</si>
  <si>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</si>
  <si>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</si>
  <si>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</si>
  <si>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</si>
  <si>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</si>
  <si>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</si>
  <si>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</si>
  <si>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</si>
  <si>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</si>
  <si>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</si>
  <si>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</si>
  <si>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</si>
  <si>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</si>
  <si>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</si>
  <si>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</si>
  <si>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</si>
  <si>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</si>
  <si>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</si>
  <si>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</si>
  <si>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</si>
  <si>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</si>
  <si>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</si>
  <si>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</si>
  <si>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</si>
  <si>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</si>
  <si>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</si>
  <si>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</si>
  <si>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</si>
  <si>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</si>
  <si>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</si>
  <si>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</si>
  <si>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</si>
  <si>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</si>
  <si>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</si>
  <si>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</si>
  <si>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</si>
  <si>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</si>
  <si>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</si>
  <si>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</si>
  <si>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</si>
  <si>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</si>
  <si>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</si>
  <si>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</si>
  <si>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</si>
  <si>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</si>
  <si>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</si>
  <si>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</si>
  <si>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</si>
  <si>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</si>
  <si>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</si>
  <si>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</si>
  <si>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</si>
  <si>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</si>
  <si>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</si>
  <si>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</si>
  <si>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</si>
  <si>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</si>
  <si>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</si>
  <si>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</si>
  <si>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</si>
  <si>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</si>
  <si>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</si>
  <si>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</si>
  <si>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</si>
  <si>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</si>
  <si>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</si>
  <si>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</si>
  <si>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</si>
  <si>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</si>
  <si>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</si>
  <si>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</si>
  <si>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</si>
  <si>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</si>
  <si>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</si>
  <si>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</si>
  <si>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</si>
  <si>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</si>
  <si>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</si>
  <si>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</si>
  <si>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</si>
  <si>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</si>
  <si>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</si>
  <si>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</si>
  <si>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</si>
  <si>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</si>
  <si>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</si>
  <si>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</si>
  <si>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</si>
  <si>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</si>
  <si>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</si>
  <si>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</si>
  <si>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</si>
  <si>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</si>
  <si>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</si>
  <si>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</si>
  <si>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</si>
  <si>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</si>
  <si>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</si>
  <si>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</si>
  <si>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</si>
  <si>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</si>
  <si>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</si>
  <si>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</si>
  <si>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</si>
  <si>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</si>
  <si>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</si>
  <si>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</si>
  <si>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</si>
  <si>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</si>
  <si>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</si>
  <si>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</si>
  <si>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</si>
  <si>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</si>
  <si>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</si>
  <si>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</si>
  <si>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</si>
  <si>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</si>
  <si>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</si>
  <si>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</si>
  <si>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</si>
  <si>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</si>
  <si>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</si>
  <si>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</si>
  <si>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</si>
  <si>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</si>
  <si>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</si>
  <si>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</si>
  <si>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</si>
  <si>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</si>
  <si>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</si>
  <si>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</si>
  <si>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</si>
  <si>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</si>
  <si>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</si>
  <si>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</si>
  <si>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</si>
  <si>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</si>
  <si>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</si>
  <si>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</si>
  <si>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</si>
  <si>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</si>
  <si>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</si>
  <si>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</si>
  <si>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</si>
  <si>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</si>
  <si>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</si>
  <si>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</si>
  <si>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</si>
  <si>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</si>
  <si>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</si>
  <si>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</si>
  <si>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</si>
  <si>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</si>
  <si>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</si>
  <si>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</si>
  <si>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</si>
  <si>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</si>
  <si>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</si>
  <si>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</si>
  <si>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</si>
  <si>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</si>
  <si>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</si>
  <si>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</si>
  <si>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</si>
  <si>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</si>
  <si>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</si>
  <si>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</si>
  <si>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</si>
  <si>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</si>
  <si>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</si>
  <si>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</si>
  <si>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</si>
  <si>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</si>
  <si>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</si>
  <si>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</si>
  <si>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</si>
  <si>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</si>
  <si>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</si>
  <si>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</si>
  <si>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</si>
  <si>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</si>
  <si>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</si>
  <si>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</si>
  <si>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</si>
  <si>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</si>
  <si>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</si>
  <si>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</si>
  <si>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</si>
  <si>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</si>
  <si>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</si>
  <si>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</si>
  <si>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</si>
  <si>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</si>
  <si>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</si>
  <si>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</si>
  <si>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</si>
  <si>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</si>
  <si>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</si>
  <si>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</si>
  <si>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</si>
  <si>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</si>
  <si>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</si>
  <si>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</si>
  <si>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</si>
  <si>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</si>
  <si>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</si>
  <si>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</si>
  <si>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</si>
  <si>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</si>
  <si>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</si>
  <si>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</si>
  <si>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</si>
  <si>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</si>
  <si>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</si>
  <si>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</si>
  <si>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</si>
  <si>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</si>
  <si>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</si>
  <si>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</si>
  <si>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</si>
  <si>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</si>
  <si>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</si>
  <si>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</si>
  <si>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</si>
  <si>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</si>
  <si>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</si>
  <si>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</si>
  <si>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</si>
  <si>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</si>
  <si>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</si>
  <si>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</si>
  <si>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</si>
  <si>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</si>
  <si>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</si>
  <si>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</si>
  <si>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</si>
  <si>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</si>
  <si>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</si>
  <si>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</si>
  <si>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</si>
  <si>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</si>
  <si>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</si>
  <si>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</si>
  <si>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</si>
  <si>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</si>
  <si>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</si>
  <si>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</si>
  <si>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</si>
  <si>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</si>
  <si>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</si>
  <si>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</si>
  <si>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</si>
  <si>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</si>
  <si>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</si>
  <si>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</si>
  <si>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</si>
  <si>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</si>
  <si>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</si>
  <si>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</si>
  <si>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</si>
  <si>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</si>
  <si>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</si>
  <si>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</si>
  <si>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</si>
  <si>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</si>
  <si>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</si>
  <si>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</si>
  <si>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</si>
  <si>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</si>
  <si>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</si>
  <si>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</si>
  <si>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</si>
  <si>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</si>
  <si>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</si>
  <si>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</si>
  <si>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</si>
  <si>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</si>
  <si>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</si>
  <si>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</si>
  <si>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</si>
  <si>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</si>
  <si>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</si>
  <si>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</si>
  <si>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</si>
  <si>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</si>
  <si>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</si>
  <si>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</si>
  <si>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</si>
  <si>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</si>
  <si>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</si>
  <si>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</si>
  <si>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</si>
  <si>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</si>
  <si>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</si>
  <si>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</si>
  <si>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</si>
  <si>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</si>
  <si>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</si>
  <si>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</si>
  <si>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</si>
  <si>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</si>
  <si>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</si>
  <si>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</si>
  <si>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</si>
  <si>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</si>
  <si>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</si>
  <si>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</si>
  <si>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</si>
  <si>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</si>
  <si>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</si>
  <si>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</si>
  <si>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</si>
  <si>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</si>
  <si>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</si>
  <si>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</si>
  <si>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</si>
  <si>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</si>
  <si>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</si>
  <si>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</si>
  <si>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</si>
  <si>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</si>
  <si>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</si>
  <si>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</si>
  <si>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</si>
  <si>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</si>
  <si>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</si>
  <si>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</si>
  <si>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</si>
  <si>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</si>
  <si>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</si>
  <si>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</si>
  <si>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</si>
  <si>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</si>
  <si>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</si>
  <si>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</si>
  <si>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</si>
  <si>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</si>
  <si>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</si>
  <si>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</si>
  <si>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</si>
  <si>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</si>
  <si>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</si>
  <si>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</si>
  <si>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</si>
  <si>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</si>
  <si>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</si>
  <si>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</si>
  <si>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</si>
  <si>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</si>
  <si>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</si>
  <si>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</si>
  <si>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</si>
  <si>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</si>
  <si>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</si>
  <si>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</si>
  <si>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</si>
  <si>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</si>
  <si>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</si>
  <si>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</si>
  <si>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</si>
  <si>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</si>
  <si>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</si>
  <si>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</si>
  <si>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</si>
  <si>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</si>
  <si>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</si>
  <si>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</si>
  <si>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</si>
  <si>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</si>
  <si>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</si>
  <si>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</si>
  <si>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</si>
  <si>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</si>
  <si>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</si>
  <si>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</si>
  <si>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</si>
  <si>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</si>
  <si>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</si>
  <si>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</si>
  <si>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</si>
  <si>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</si>
  <si>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</si>
  <si>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</si>
  <si>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</si>
  <si>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</si>
  <si>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</si>
  <si>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</si>
  <si>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</si>
  <si>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</si>
  <si>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</si>
  <si>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</si>
  <si>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</si>
  <si>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</si>
  <si>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</si>
  <si>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</si>
  <si>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</si>
  <si>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</si>
  <si>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</si>
  <si>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</si>
  <si>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</si>
  <si>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</si>
  <si>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</si>
  <si>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</si>
  <si>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</si>
  <si>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</si>
  <si>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</si>
  <si>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</si>
  <si>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</si>
  <si>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</si>
  <si>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</si>
  <si>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</si>
  <si>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</si>
  <si>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</si>
  <si>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</si>
  <si>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</si>
  <si>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</si>
  <si>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</si>
  <si>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</si>
  <si>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</si>
  <si>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</si>
  <si>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</si>
  <si>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</si>
  <si>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</si>
  <si>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</si>
  <si>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</si>
  <si>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</si>
  <si>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</si>
  <si>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</si>
  <si>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</si>
  <si>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</si>
  <si>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</si>
  <si>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</si>
  <si>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</si>
  <si>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</si>
  <si>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</si>
  <si>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</si>
  <si>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</si>
  <si>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</si>
  <si>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</si>
  <si>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</si>
  <si>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</si>
  <si>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</si>
  <si>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</si>
  <si>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</si>
  <si>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</si>
  <si>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</si>
  <si>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</si>
  <si>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</si>
  <si>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</si>
  <si>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</si>
  <si>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</si>
  <si>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</si>
  <si>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</si>
  <si>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</si>
  <si>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</si>
  <si>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</si>
  <si>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</si>
  <si>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</si>
  <si>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</si>
  <si>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</si>
  <si>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</si>
  <si>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</si>
  <si>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</si>
  <si>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</si>
  <si>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</si>
  <si>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</si>
  <si>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</si>
  <si>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</si>
  <si>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</si>
  <si>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</si>
  <si>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</si>
  <si>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</si>
  <si>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</si>
  <si>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</si>
  <si>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</si>
  <si>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</si>
  <si>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</si>
  <si>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</si>
  <si>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</si>
  <si>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</si>
  <si>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</si>
  <si>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</si>
  <si>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</si>
  <si>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</si>
  <si>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</si>
  <si>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</si>
  <si>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</si>
  <si>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</si>
  <si>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</si>
  <si>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</si>
  <si>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</si>
  <si>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</si>
  <si>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</si>
  <si>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</si>
  <si>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</si>
  <si>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</si>
  <si>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</si>
  <si>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</si>
  <si>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</si>
  <si>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</si>
  <si>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</si>
  <si>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</si>
  <si>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</si>
  <si>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</si>
  <si>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</si>
  <si>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</si>
  <si>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</si>
  <si>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</si>
  <si>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</si>
  <si>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</si>
  <si>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</si>
  <si>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</si>
  <si>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</si>
  <si>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</si>
  <si>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</si>
  <si>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</si>
  <si>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</si>
  <si>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</si>
  <si>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</si>
  <si>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</si>
  <si>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</si>
  <si>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</si>
  <si>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</si>
  <si>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</si>
  <si>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</si>
  <si>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</si>
  <si>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</si>
  <si>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</si>
  <si>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</si>
  <si>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</si>
  <si>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</si>
  <si>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</si>
  <si>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</si>
  <si>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</si>
  <si>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</si>
  <si>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</si>
  <si>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</si>
  <si>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</si>
  <si>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</si>
  <si>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</si>
  <si>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</si>
  <si>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</si>
  <si>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</si>
  <si>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</si>
  <si>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</si>
  <si>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</si>
  <si>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</si>
  <si>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</si>
  <si>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</si>
  <si>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</si>
  <si>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</si>
  <si>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</si>
  <si>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</si>
  <si>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</si>
  <si>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</si>
  <si>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</si>
  <si>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</si>
  <si>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</si>
  <si>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</si>
  <si>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</si>
  <si>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</si>
  <si>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</si>
  <si>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</si>
  <si>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</si>
  <si>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</si>
  <si>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</si>
  <si>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</si>
  <si>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</si>
  <si>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</si>
  <si>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</si>
  <si>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</si>
  <si>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</si>
  <si>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</si>
  <si>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</si>
  <si>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</si>
  <si>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</si>
  <si>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</si>
  <si>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</si>
  <si>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</si>
  <si>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</si>
  <si>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</si>
  <si>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</si>
  <si>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</si>
  <si>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</si>
  <si>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</si>
  <si>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</si>
  <si>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</si>
  <si>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</si>
  <si>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</si>
  <si>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</si>
  <si>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</si>
  <si>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</si>
  <si>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</si>
  <si>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</si>
  <si>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</si>
  <si>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</si>
  <si>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</si>
  <si>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</si>
  <si>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</si>
  <si>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</si>
  <si>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</si>
  <si>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</si>
  <si>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</si>
  <si>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</si>
  <si>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</si>
  <si>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</si>
  <si>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</si>
  <si>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</si>
  <si>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</si>
  <si>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</si>
  <si>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</si>
  <si>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</si>
  <si>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</si>
  <si>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</si>
  <si>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</si>
  <si>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</si>
  <si>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</si>
  <si>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</si>
  <si>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</si>
  <si>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</si>
  <si>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</si>
  <si>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</si>
  <si>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</si>
  <si>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</si>
  <si>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</si>
  <si>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</si>
  <si>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</si>
  <si>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</si>
  <si>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</si>
  <si>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</si>
  <si>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</si>
  <si>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</si>
  <si>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</si>
  <si>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</si>
  <si>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</si>
  <si>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</si>
  <si>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</si>
  <si>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</si>
  <si>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</si>
  <si>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</si>
  <si>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</si>
  <si>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</si>
  <si>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</si>
  <si>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</si>
  <si>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</si>
  <si>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</si>
  <si>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</si>
  <si>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</si>
  <si>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</si>
  <si>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</si>
  <si>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</si>
  <si>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</si>
  <si>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</si>
  <si>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</si>
  <si>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</si>
  <si>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</si>
  <si>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</si>
  <si>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</si>
  <si>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</si>
  <si>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</si>
  <si>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</si>
  <si>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</si>
  <si>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</si>
  <si>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</si>
  <si>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</si>
  <si>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</si>
  <si>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</si>
  <si>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</si>
  <si>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</si>
  <si>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</si>
  <si>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</si>
  <si>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</si>
  <si>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</si>
  <si>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</si>
  <si>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</si>
  <si>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</si>
  <si>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</si>
  <si>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</si>
  <si>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</si>
  <si>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</si>
  <si>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</si>
  <si>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</si>
  <si>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</si>
  <si>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</si>
  <si>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</si>
  <si>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</si>
  <si>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</si>
  <si>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</si>
  <si>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</si>
  <si>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</si>
  <si>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</si>
  <si>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</si>
  <si>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</si>
  <si>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</si>
  <si>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</si>
  <si>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</si>
  <si>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</si>
  <si>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</si>
  <si>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</si>
  <si>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</si>
  <si>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</si>
  <si>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</si>
  <si>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</si>
  <si>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</si>
  <si>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</si>
  <si>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</si>
  <si>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</si>
  <si>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</si>
  <si>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</si>
  <si>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</si>
  <si>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</si>
  <si>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</si>
  <si>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</si>
  <si>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</si>
  <si>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</si>
  <si>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</si>
  <si>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</si>
  <si>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</si>
  <si>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</si>
  <si>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</si>
  <si>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</si>
  <si>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</si>
  <si>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</si>
  <si>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</si>
  <si>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</si>
  <si>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</si>
  <si>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</si>
  <si>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</si>
  <si>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</si>
  <si>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</si>
  <si>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</si>
  <si>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</si>
  <si>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</si>
  <si>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</si>
  <si>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</si>
  <si>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</si>
  <si>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</si>
  <si>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</si>
  <si>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</si>
  <si>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</si>
  <si>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</si>
  <si>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</si>
  <si>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</si>
  <si>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</si>
  <si>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</si>
  <si>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</si>
  <si>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</si>
  <si>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</si>
  <si>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</si>
  <si>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</si>
  <si>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</si>
  <si>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</si>
  <si>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</si>
  <si>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</si>
  <si>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</si>
  <si>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</si>
  <si>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</si>
  <si>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</si>
  <si>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</si>
  <si>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</si>
  <si>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</si>
  <si>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</si>
  <si>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</si>
  <si>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</si>
  <si>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</si>
  <si>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</si>
  <si>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</si>
  <si>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</si>
  <si>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</si>
  <si>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</si>
  <si>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</si>
  <si>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</si>
  <si>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</si>
  <si>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</si>
  <si>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</si>
  <si>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</si>
  <si>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</si>
  <si>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</si>
  <si>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</si>
  <si>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</si>
  <si>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</si>
  <si>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</si>
  <si>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</si>
  <si>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</si>
  <si>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</si>
  <si>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</si>
  <si>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</si>
  <si>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</si>
  <si>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</si>
  <si>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</si>
  <si>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</si>
  <si>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</si>
  <si>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</si>
  <si>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</si>
  <si>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</si>
  <si>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</si>
  <si>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</si>
  <si>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</si>
  <si>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</si>
  <si>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</si>
  <si>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</si>
  <si>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</si>
  <si>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</si>
  <si>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</si>
  <si>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</si>
  <si>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</si>
  <si>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</si>
  <si>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</si>
  <si>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</si>
  <si>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</si>
  <si>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</si>
  <si>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</si>
  <si>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</si>
  <si>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</si>
  <si>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</si>
  <si>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</si>
  <si>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</si>
  <si>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</si>
  <si>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</si>
  <si>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</si>
  <si>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</si>
  <si>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</si>
  <si>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</si>
  <si>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</si>
  <si>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</si>
  <si>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</si>
  <si>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</si>
  <si>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</si>
  <si>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</si>
  <si>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</si>
  <si>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</si>
  <si>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</si>
  <si>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</si>
  <si>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</si>
  <si>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</si>
  <si>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</si>
  <si>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</si>
  <si>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</si>
  <si>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</si>
  <si>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</si>
  <si>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</si>
  <si>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</si>
  <si>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</si>
  <si>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</si>
  <si>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</si>
  <si>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</si>
  <si>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</si>
  <si>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</si>
  <si>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</si>
  <si>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</si>
  <si>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</si>
  <si>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</si>
  <si>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</si>
  <si>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</si>
  <si>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</si>
  <si>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</si>
  <si>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</si>
  <si>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</si>
  <si>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</si>
  <si>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</si>
  <si>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</si>
  <si>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</si>
  <si>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</si>
  <si>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</si>
  <si>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</si>
  <si>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</si>
  <si>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</si>
  <si>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</si>
  <si>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</si>
  <si>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</si>
  <si>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</si>
  <si>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</si>
  <si>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</si>
  <si>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</si>
  <si>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</si>
  <si>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</si>
  <si>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</si>
  <si>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</si>
  <si>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</si>
  <si>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</si>
  <si>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</si>
  <si>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</si>
  <si>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</si>
  <si>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</si>
  <si>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</si>
  <si>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</si>
  <si>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</si>
  <si>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</si>
  <si>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</si>
  <si>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</si>
  <si>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</si>
  <si>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</si>
  <si>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</si>
  <si>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</si>
  <si>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</si>
  <si>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</si>
  <si>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</si>
  <si>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</si>
  <si>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</si>
  <si>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</si>
  <si>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</si>
  <si>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</si>
  <si>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</si>
  <si>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</si>
  <si>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</si>
  <si>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</si>
  <si>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</si>
  <si>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</si>
  <si>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</si>
  <si>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</si>
  <si>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</si>
  <si>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</si>
  <si>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</si>
  <si>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</si>
  <si>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</si>
  <si>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</si>
  <si>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</si>
  <si>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</si>
  <si>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</si>
  <si>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</si>
  <si>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</si>
  <si>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</si>
  <si>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</si>
  <si>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</si>
  <si>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</si>
  <si>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</si>
  <si>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</si>
  <si>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</si>
  <si>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</si>
  <si>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</si>
  <si>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</si>
  <si>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</si>
  <si>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</si>
  <si>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</si>
  <si>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</si>
  <si>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</si>
  <si>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</si>
  <si>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</si>
  <si>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</si>
  <si>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</si>
  <si>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</si>
  <si>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</si>
  <si>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</si>
  <si>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</si>
  <si>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</si>
  <si>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</si>
  <si>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</si>
  <si>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</si>
  <si>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</si>
  <si>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</si>
  <si>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</si>
  <si>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</si>
  <si>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</si>
  <si>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</si>
  <si>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</si>
  <si>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</si>
  <si>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</si>
  <si>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</si>
  <si>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</si>
  <si>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</si>
  <si>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</si>
  <si>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</si>
  <si>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</si>
  <si>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</si>
  <si>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</si>
  <si>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</si>
  <si>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</si>
  <si>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</si>
  <si>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</si>
  <si>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</si>
  <si>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</si>
  <si>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</si>
  <si>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</si>
  <si>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</si>
  <si>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</si>
  <si>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</si>
  <si>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</si>
  <si>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</si>
  <si>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</si>
  <si>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</si>
  <si>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</si>
  <si>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</si>
  <si>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</si>
  <si>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</si>
  <si>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</si>
  <si>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</si>
  <si>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</si>
  <si>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</si>
  <si>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</si>
  <si>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</si>
  <si>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</si>
  <si>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</si>
  <si>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</si>
  <si>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</si>
  <si>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</si>
  <si>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</si>
  <si>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</si>
  <si>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</si>
  <si>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</si>
  <si>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</si>
  <si>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</si>
  <si>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</si>
  <si>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</si>
  <si>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</si>
  <si>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</si>
  <si>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</si>
  <si>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</si>
  <si>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</si>
  <si>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</si>
  <si>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</si>
  <si>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</si>
  <si>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</si>
  <si>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</si>
  <si>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</si>
  <si>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</si>
  <si>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</si>
  <si>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</si>
  <si>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</si>
  <si>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</si>
  <si>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</si>
  <si>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</si>
  <si>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</si>
  <si>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</si>
  <si>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</si>
  <si>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</si>
  <si>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</si>
  <si>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</si>
  <si>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</si>
  <si>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</si>
  <si>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</si>
  <si>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</si>
  <si>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</si>
  <si>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</si>
  <si>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</si>
  <si>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</si>
  <si>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</si>
  <si>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</si>
  <si>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</si>
  <si>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</si>
  <si>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</si>
  <si>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</si>
  <si>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</si>
  <si>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</si>
  <si>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</si>
  <si>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</si>
  <si>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</si>
  <si>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</si>
  <si>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</si>
  <si>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</si>
  <si>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</si>
  <si>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</si>
  <si>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</si>
  <si>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</si>
  <si>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</si>
  <si>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</si>
  <si>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</si>
  <si>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</si>
  <si>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</si>
  <si>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</si>
  <si>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</si>
  <si>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</si>
  <si>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</si>
  <si>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</si>
  <si>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</si>
  <si>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</si>
  <si>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</si>
  <si>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</si>
  <si>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</si>
  <si>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</si>
  <si>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</si>
  <si>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</si>
  <si>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</si>
  <si>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</si>
  <si>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</si>
  <si>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</si>
  <si>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</si>
  <si>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</si>
  <si>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</si>
  <si>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</si>
  <si>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</si>
  <si>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</si>
  <si>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</si>
  <si>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</si>
  <si>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</si>
  <si>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</si>
  <si>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</si>
  <si>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</si>
  <si>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</si>
  <si>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</si>
  <si>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</si>
  <si>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</si>
  <si>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</si>
  <si>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</si>
  <si>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</si>
  <si>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</si>
  <si>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</si>
  <si>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</si>
  <si>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</si>
  <si>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</si>
  <si>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</si>
  <si>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</si>
  <si>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</si>
  <si>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</si>
  <si>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</si>
  <si>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</si>
  <si>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</si>
  <si>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</si>
  <si>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</si>
  <si>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</si>
  <si>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</si>
  <si>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</si>
  <si>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</si>
  <si>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</si>
  <si>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</si>
  <si>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</si>
  <si>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</si>
  <si>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</si>
  <si>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</si>
  <si>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</si>
  <si>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</si>
  <si>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</si>
  <si>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</si>
  <si>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</si>
  <si>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</si>
  <si>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</si>
  <si>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</si>
  <si>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</si>
  <si>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</si>
  <si>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</si>
  <si>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</si>
  <si>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</si>
  <si>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</si>
  <si>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</si>
  <si>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</si>
  <si>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</si>
  <si>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</si>
  <si>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</si>
  <si>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</si>
  <si>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</si>
  <si>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</si>
  <si>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</si>
  <si>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</si>
  <si>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</si>
  <si>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</si>
  <si>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</si>
  <si>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</si>
  <si>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</si>
  <si>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</si>
  <si>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</si>
  <si>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</si>
  <si>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</si>
  <si>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</si>
  <si>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</si>
  <si>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</si>
  <si>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</si>
  <si>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</si>
  <si>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</si>
  <si>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</si>
  <si>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</si>
  <si>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</si>
  <si>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</si>
  <si>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</si>
  <si>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</si>
  <si>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</si>
  <si>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</si>
  <si>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</si>
  <si>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</si>
  <si>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</si>
  <si>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</si>
  <si>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</si>
  <si>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</si>
  <si>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</si>
  <si>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</si>
  <si>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</si>
  <si>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</si>
  <si>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</si>
  <si>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</si>
  <si>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</si>
  <si>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</si>
  <si>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</si>
  <si>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</si>
  <si>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</si>
  <si>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</si>
  <si>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</si>
  <si>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</si>
  <si>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</si>
  <si>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</si>
  <si>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</si>
  <si>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</si>
  <si>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</si>
  <si>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</si>
  <si>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</si>
  <si>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</si>
  <si>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</si>
  <si>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</si>
  <si>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</si>
  <si>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</si>
  <si>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</si>
  <si>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</si>
  <si>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</si>
  <si>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</si>
  <si>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</si>
  <si>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</si>
  <si>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</si>
  <si>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</si>
  <si>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</si>
  <si>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</si>
  <si>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</si>
  <si>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</si>
  <si>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</si>
  <si>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</si>
  <si>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</si>
  <si>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</si>
  <si>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</si>
  <si>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</si>
  <si>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</si>
  <si>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</si>
  <si>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</si>
  <si>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</si>
  <si>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</si>
  <si>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</si>
  <si>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</si>
  <si>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</si>
  <si>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</si>
  <si>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</si>
  <si>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</si>
  <si>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</si>
  <si>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</si>
  <si>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</si>
  <si>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</si>
  <si>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</si>
  <si>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</si>
  <si>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</si>
  <si>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</si>
  <si>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</si>
  <si>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</si>
  <si>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</si>
  <si>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</si>
  <si>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</si>
  <si>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</si>
  <si>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</si>
  <si>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</si>
  <si>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</si>
  <si>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</si>
  <si>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</si>
  <si>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</si>
  <si>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</si>
  <si>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</si>
  <si>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</si>
  <si>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</si>
  <si>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</si>
  <si>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</si>
  <si>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</si>
  <si>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</si>
  <si>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</si>
  <si>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</si>
  <si>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</si>
  <si>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</si>
  <si>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</si>
  <si>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</si>
  <si>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</si>
  <si>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</si>
  <si>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</si>
  <si>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</si>
  <si>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</si>
  <si>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</si>
  <si>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</si>
  <si>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</si>
  <si>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</si>
  <si>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</si>
  <si>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</si>
  <si>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</si>
  <si>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</si>
  <si>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</si>
  <si>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</si>
  <si>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</si>
  <si>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</si>
  <si>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</si>
  <si>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</si>
  <si>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</si>
  <si>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</si>
  <si>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</si>
  <si>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</si>
  <si>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</si>
  <si>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</si>
  <si>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</si>
  <si>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</si>
  <si>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</si>
  <si>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</si>
  <si>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</si>
  <si>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</si>
  <si>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</si>
  <si>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</si>
  <si>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</si>
  <si>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</si>
  <si>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</si>
  <si>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</si>
  <si>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</si>
  <si>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</si>
  <si>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</si>
  <si>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</si>
  <si>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</si>
  <si>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</si>
  <si>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</si>
  <si>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</si>
  <si>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</si>
  <si>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</si>
  <si>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</si>
  <si>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</si>
  <si>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</si>
  <si>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</si>
  <si>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</si>
  <si>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</si>
  <si>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</si>
  <si>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</si>
  <si>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</si>
  <si>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</si>
  <si>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</si>
  <si>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</si>
  <si>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</si>
  <si>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</si>
  <si>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</si>
  <si>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</si>
  <si>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</si>
  <si>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</si>
  <si>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</si>
  <si>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</si>
  <si>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</si>
  <si>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</si>
  <si>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</si>
  <si>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</si>
  <si>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</si>
  <si>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</si>
  <si>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</si>
  <si>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</si>
  <si>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</si>
  <si>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</si>
  <si>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</si>
  <si>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</si>
  <si>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</si>
  <si>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</si>
  <si>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</si>
  <si>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</si>
  <si>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</si>
  <si>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</si>
  <si>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</si>
  <si>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</si>
  <si>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</si>
  <si>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</si>
  <si>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</si>
  <si>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</si>
  <si>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</si>
  <si>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</si>
  <si>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</si>
  <si>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</si>
  <si>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</si>
  <si>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</si>
  <si>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</si>
  <si>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</si>
  <si>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</si>
  <si>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</si>
  <si>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</si>
  <si>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</si>
  <si>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</si>
  <si>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</si>
  <si>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</si>
  <si>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</si>
  <si>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</si>
  <si>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</si>
  <si>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</si>
  <si>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</si>
  <si>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</si>
  <si>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</si>
  <si>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</si>
  <si>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</si>
  <si>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</si>
  <si>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</si>
  <si>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</si>
  <si>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</si>
  <si>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</si>
  <si>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</si>
  <si>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</si>
  <si>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</si>
  <si>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</si>
  <si>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</si>
  <si>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</si>
  <si>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</si>
  <si>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</si>
  <si>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</si>
  <si>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</si>
  <si>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</si>
  <si>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</si>
  <si>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</si>
  <si>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</si>
  <si>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</si>
  <si>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</si>
  <si>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</si>
  <si>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</si>
  <si>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</si>
  <si>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</si>
  <si>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</si>
  <si>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</si>
  <si>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</si>
  <si>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</si>
  <si>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</si>
  <si>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</si>
  <si>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</si>
  <si>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</si>
  <si>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</si>
  <si>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</si>
  <si>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</si>
  <si>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</si>
  <si>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</si>
  <si>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</si>
  <si>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</si>
  <si>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</si>
  <si>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</si>
  <si>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</si>
  <si>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</si>
  <si>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</si>
  <si>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</si>
  <si>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</si>
  <si>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</si>
  <si>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</si>
  <si>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</si>
  <si>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</si>
  <si>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</si>
  <si>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</si>
  <si>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</si>
  <si>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</si>
  <si>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</si>
  <si>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</si>
  <si>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</si>
  <si>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</si>
  <si>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</si>
  <si>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</si>
  <si>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</si>
  <si>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</si>
  <si>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</si>
  <si>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</si>
  <si>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</si>
  <si>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</si>
  <si>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</si>
  <si>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</si>
  <si>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</si>
  <si>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</si>
  <si>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</si>
  <si>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</si>
  <si>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</si>
  <si>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</si>
  <si>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</si>
  <si>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</si>
  <si>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</si>
  <si>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</si>
  <si>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</si>
  <si>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</si>
  <si>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</si>
  <si>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</si>
  <si>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</si>
  <si>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</si>
  <si>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</si>
  <si>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</si>
  <si>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</si>
  <si>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</si>
  <si>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</si>
  <si>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</si>
  <si>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</si>
  <si>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</si>
  <si>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</si>
  <si>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</si>
  <si>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</si>
  <si>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</si>
  <si>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</si>
  <si>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</si>
  <si>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</si>
  <si>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</si>
  <si>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</si>
  <si>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</si>
  <si>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</si>
  <si>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</si>
  <si>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</si>
  <si>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</si>
  <si>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</si>
  <si>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</si>
  <si>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</si>
  <si>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</si>
  <si>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</si>
  <si>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</si>
  <si>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</si>
  <si>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</si>
  <si>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</si>
  <si>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</si>
  <si>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</si>
  <si>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</si>
  <si>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</si>
  <si>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</si>
  <si>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</si>
  <si>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</si>
  <si>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</si>
  <si>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</si>
  <si>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</si>
  <si>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</si>
  <si>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</si>
  <si>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</si>
  <si>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</si>
  <si>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</si>
  <si>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</si>
  <si>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</si>
  <si>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</si>
  <si>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</si>
  <si>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</si>
  <si>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</si>
  <si>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</si>
  <si>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</si>
  <si>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</si>
  <si>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</si>
  <si>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</si>
  <si>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</si>
  <si>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</si>
  <si>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</si>
  <si>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</si>
  <si>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</si>
  <si>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</si>
  <si>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</si>
  <si>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</si>
  <si>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</si>
  <si>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</si>
  <si>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</si>
  <si>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</si>
  <si>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</si>
  <si>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</si>
  <si>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</si>
  <si>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</si>
  <si>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</si>
  <si>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</si>
  <si>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</si>
  <si>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</si>
  <si>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</si>
  <si>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</si>
  <si>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</si>
  <si>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</si>
  <si>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</si>
  <si>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</si>
  <si>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</si>
  <si>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</si>
  <si>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</si>
  <si>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</si>
  <si>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</si>
  <si>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</si>
  <si>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</si>
  <si>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</si>
  <si>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</si>
  <si>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</si>
  <si>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</si>
  <si>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</si>
  <si>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</si>
  <si>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</si>
  <si>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</si>
  <si>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</si>
  <si>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</si>
  <si>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</si>
  <si>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</si>
  <si>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</si>
  <si>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</si>
  <si>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</si>
  <si>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</si>
  <si>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</si>
  <si>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</si>
  <si>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</si>
  <si>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</si>
  <si>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</si>
  <si>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</si>
  <si>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</si>
  <si>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</si>
  <si>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</si>
  <si>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</si>
  <si>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</si>
  <si>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</si>
  <si>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</si>
  <si>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</si>
  <si>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</si>
  <si>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</si>
  <si>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</si>
  <si>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</si>
  <si>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</si>
  <si>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</si>
  <si>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</si>
  <si>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</si>
  <si>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</si>
  <si>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</si>
  <si>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</si>
  <si>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</si>
  <si>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</si>
  <si>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</si>
  <si>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</si>
  <si>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</si>
  <si>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</si>
  <si>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</si>
  <si>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</si>
  <si>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</si>
  <si>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</si>
  <si>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</si>
  <si>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</si>
  <si>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</si>
  <si>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</si>
  <si>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</si>
  <si>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</si>
  <si>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</si>
  <si>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</si>
  <si>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</si>
  <si>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</si>
  <si>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</si>
  <si>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</si>
  <si>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</si>
  <si>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</si>
  <si>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</si>
  <si>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</si>
  <si>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</si>
  <si>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</si>
  <si>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</si>
  <si>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</si>
  <si>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</si>
  <si>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</si>
  <si>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</si>
  <si>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</si>
  <si>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</si>
  <si>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</si>
  <si>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</si>
  <si>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</si>
  <si>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</si>
  <si>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</si>
  <si>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</si>
  <si>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</si>
  <si>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</si>
  <si>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</si>
  <si>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</si>
  <si>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</si>
  <si>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</si>
  <si>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</si>
  <si>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</si>
  <si>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</si>
  <si>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</si>
  <si>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</si>
  <si>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</si>
  <si>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</si>
  <si>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</si>
  <si>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</si>
  <si>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</si>
  <si>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</si>
  <si>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</si>
  <si>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</si>
  <si>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</si>
  <si>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</si>
  <si>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</si>
  <si>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</si>
  <si>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</si>
  <si>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</si>
  <si>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</si>
  <si>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</si>
  <si>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</si>
  <si>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</si>
  <si>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</si>
  <si>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</si>
  <si>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</si>
  <si>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</si>
  <si>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</si>
  <si>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</si>
  <si>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</si>
  <si>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</si>
  <si>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</si>
  <si>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</si>
  <si>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</si>
  <si>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</si>
  <si>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</si>
  <si>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</si>
  <si>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</si>
  <si>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</si>
  <si>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</si>
  <si>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</si>
  <si>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</si>
  <si>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</si>
  <si>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</si>
  <si>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</si>
  <si>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</si>
  <si>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</si>
  <si>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</si>
  <si>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</si>
  <si>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</si>
  <si>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</si>
  <si>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</si>
  <si>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</si>
  <si>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</si>
  <si>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</si>
  <si>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</si>
  <si>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</si>
  <si>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</si>
  <si>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</si>
  <si>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</si>
  <si>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</si>
  <si>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</si>
  <si>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</si>
  <si>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</si>
  <si>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</si>
  <si>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</si>
  <si>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</si>
  <si>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</si>
  <si>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</si>
  <si>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</si>
  <si>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</si>
  <si>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</si>
  <si>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</si>
  <si>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</si>
  <si>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</si>
  <si>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</si>
  <si>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</si>
  <si>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</si>
  <si>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</si>
  <si>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</si>
  <si>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</si>
  <si>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</si>
  <si>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</si>
  <si>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</si>
  <si>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</si>
  <si>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</si>
  <si>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</si>
  <si>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</si>
  <si>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</si>
  <si>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</si>
  <si>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</si>
  <si>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</si>
  <si>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</si>
  <si>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</si>
  <si>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</si>
  <si>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</si>
  <si>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</si>
  <si>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</si>
  <si>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</si>
  <si>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</si>
  <si>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</si>
  <si>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</si>
  <si>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</si>
  <si>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</si>
  <si>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</si>
  <si>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</si>
  <si>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</si>
  <si>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</si>
  <si>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</si>
  <si>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</si>
  <si>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</si>
  <si>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</si>
  <si>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</si>
  <si>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</si>
  <si>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</si>
  <si>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</si>
  <si>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</si>
  <si>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</si>
  <si>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</si>
  <si>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</si>
  <si>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</si>
  <si>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</si>
  <si>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</si>
  <si>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</si>
  <si>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</si>
  <si>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</si>
  <si>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</si>
  <si>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</si>
  <si>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</si>
  <si>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</si>
  <si>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</si>
  <si>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</si>
  <si>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</si>
  <si>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</si>
  <si>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</si>
  <si>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</si>
  <si>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</si>
  <si>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</si>
  <si>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</si>
  <si>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</si>
  <si>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</si>
  <si>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</si>
  <si>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</si>
  <si>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</si>
  <si>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</si>
  <si>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</si>
  <si>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</si>
  <si>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</si>
  <si>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</si>
  <si>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</si>
  <si>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</si>
  <si>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</si>
  <si>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</si>
  <si>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</si>
  <si>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</si>
  <si>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</si>
  <si>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</si>
  <si>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</si>
  <si>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</si>
  <si>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</si>
  <si>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</si>
  <si>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</si>
  <si>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</si>
  <si>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</si>
  <si>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</si>
  <si>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</si>
  <si>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</si>
  <si>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</si>
  <si>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</si>
  <si>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</si>
  <si>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</si>
  <si>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</si>
  <si>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</si>
  <si>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</si>
  <si>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</si>
  <si>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</si>
  <si>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</si>
  <si>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</si>
  <si>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</si>
  <si>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</si>
  <si>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</si>
  <si>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</si>
  <si>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</si>
  <si>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</si>
  <si>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</si>
  <si>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</si>
  <si>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</si>
  <si>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</si>
  <si>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</si>
  <si>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</si>
  <si>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</si>
  <si>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</si>
  <si>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</si>
  <si>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</si>
  <si>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</si>
  <si>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</si>
  <si>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</si>
  <si>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</si>
  <si>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</si>
  <si>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</si>
  <si>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</si>
  <si>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</si>
  <si>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</si>
  <si>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</si>
  <si>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</si>
  <si>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</si>
  <si>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</si>
  <si>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</si>
  <si>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</si>
  <si>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</si>
  <si>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</si>
  <si>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</si>
  <si>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</si>
  <si>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</si>
  <si>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</si>
  <si>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</si>
  <si>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</si>
  <si>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</si>
  <si>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</si>
  <si>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</si>
  <si>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</si>
  <si>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</si>
  <si>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</si>
  <si>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</si>
  <si>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</si>
  <si>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</si>
  <si>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</si>
  <si>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</si>
  <si>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</si>
  <si>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</si>
  <si>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</si>
  <si>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</si>
  <si>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</si>
  <si>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</si>
  <si>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</si>
  <si>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</si>
  <si>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</si>
  <si>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</si>
  <si>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</si>
  <si>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</si>
  <si>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</si>
  <si>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</si>
  <si>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</si>
  <si>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</si>
  <si>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</si>
  <si>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</si>
  <si>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</si>
  <si>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</si>
  <si>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</si>
  <si>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</si>
  <si>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</si>
  <si>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</si>
  <si>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</si>
  <si>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</si>
  <si>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</si>
  <si>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</si>
  <si>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</si>
  <si>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</si>
  <si>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</si>
  <si>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</si>
  <si>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</si>
  <si>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</si>
  <si>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</si>
  <si>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</si>
  <si>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</si>
  <si>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</si>
  <si>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</si>
  <si>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</si>
  <si>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</si>
  <si>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</si>
  <si>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</si>
  <si>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</si>
  <si>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</si>
  <si>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</si>
  <si>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</si>
  <si>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</si>
  <si>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</si>
  <si>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</si>
  <si>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</si>
  <si>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</si>
  <si>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</si>
  <si>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</si>
  <si>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</si>
  <si>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</si>
  <si>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</si>
  <si>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</si>
  <si>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</si>
  <si>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</si>
  <si>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</si>
  <si>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</si>
  <si>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</si>
  <si>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</si>
  <si>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</si>
  <si>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</si>
  <si>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</si>
  <si>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</si>
  <si>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</si>
  <si>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</si>
  <si>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</si>
  <si>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</si>
  <si>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</si>
  <si>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</si>
  <si>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</si>
  <si>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</si>
  <si>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</si>
  <si>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</si>
  <si>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</si>
  <si>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</si>
  <si>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</si>
  <si>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</si>
  <si>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</si>
  <si>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</si>
  <si>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</si>
  <si>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</si>
  <si>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</si>
  <si>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</si>
  <si>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</si>
  <si>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</si>
  <si>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</si>
  <si>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</si>
  <si>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</si>
  <si>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</si>
  <si>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</si>
  <si>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</si>
  <si>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</si>
  <si>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</si>
  <si>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</si>
  <si>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</si>
  <si>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</si>
  <si>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</si>
  <si>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</si>
  <si>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</si>
  <si>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</si>
  <si>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</si>
  <si>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</si>
  <si>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</si>
  <si>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</si>
  <si>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</si>
  <si>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</si>
  <si>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</si>
  <si>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</si>
  <si>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</si>
  <si>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</si>
  <si>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</si>
  <si>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</si>
  <si>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</si>
  <si>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</si>
  <si>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</si>
  <si>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</si>
  <si>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</si>
  <si>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</si>
  <si>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</si>
  <si>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</si>
  <si>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</si>
  <si>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</si>
  <si>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</si>
  <si>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</si>
  <si>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</si>
  <si>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</si>
  <si>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</si>
  <si>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</si>
  <si>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</si>
  <si>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</si>
  <si>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</si>
  <si>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</si>
  <si>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</si>
  <si>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</si>
  <si>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</si>
  <si>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</si>
  <si>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</si>
  <si>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</si>
  <si>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</si>
  <si>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</si>
  <si>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</si>
  <si>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</si>
  <si>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</si>
  <si>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</si>
  <si>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</si>
  <si>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</si>
  <si>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</si>
  <si>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</si>
  <si>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</si>
  <si>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</si>
  <si>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</si>
  <si>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</si>
  <si>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</si>
  <si>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</si>
  <si>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</si>
  <si>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</si>
  <si>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</si>
  <si>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</si>
  <si>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</si>
  <si>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</si>
  <si>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</si>
  <si>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</si>
  <si>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</si>
  <si>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</si>
  <si>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</si>
  <si>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</si>
  <si>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</si>
  <si>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</si>
  <si>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</si>
  <si>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</si>
  <si>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</si>
  <si>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</si>
  <si>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</si>
  <si>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</si>
  <si>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</si>
  <si>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</si>
  <si>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</si>
  <si>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</si>
  <si>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</si>
  <si>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</si>
  <si>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</si>
  <si>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</si>
  <si>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</si>
  <si>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</si>
  <si>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</si>
  <si>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</si>
  <si>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</si>
  <si>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</si>
  <si>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</si>
  <si>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</si>
  <si>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</si>
  <si>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</si>
  <si>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</si>
  <si>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</si>
  <si>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</si>
  <si>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</si>
  <si>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</si>
  <si>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</si>
  <si>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</si>
  <si>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</si>
  <si>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</si>
  <si>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</si>
  <si>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</si>
  <si>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</si>
  <si>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</si>
  <si>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</si>
  <si>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</si>
  <si>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</si>
  <si>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</si>
  <si>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</si>
  <si>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</si>
  <si>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</si>
  <si>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</si>
  <si>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</si>
  <si>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</si>
  <si>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</si>
  <si>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</si>
  <si>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</si>
  <si>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</si>
  <si>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</si>
  <si>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</si>
  <si>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</si>
  <si>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</si>
  <si>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</si>
  <si>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</si>
  <si>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</si>
  <si>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</si>
  <si>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</si>
  <si>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</si>
  <si>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</si>
  <si>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</si>
  <si>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</si>
  <si>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</si>
  <si>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</si>
  <si>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</si>
  <si>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</si>
  <si>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</si>
  <si>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</si>
  <si>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</si>
  <si>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</si>
  <si>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</si>
  <si>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</si>
  <si>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</si>
  <si>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</si>
  <si>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</si>
  <si>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</si>
  <si>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</si>
  <si>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</si>
  <si>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</si>
  <si>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</si>
  <si>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</si>
  <si>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</si>
  <si>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</si>
  <si>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</si>
  <si>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</si>
  <si>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</si>
  <si>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</si>
  <si>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</si>
  <si>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</si>
  <si>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</si>
  <si>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</si>
  <si>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</si>
  <si>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</si>
  <si>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</si>
  <si>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</si>
  <si>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</si>
  <si>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</si>
  <si>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</si>
  <si>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</si>
  <si>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</si>
  <si>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</si>
  <si>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</si>
  <si>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</si>
  <si>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</si>
  <si>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</si>
  <si>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</si>
  <si>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</si>
  <si>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</si>
  <si>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</si>
  <si>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</si>
  <si>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</si>
  <si>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</si>
  <si>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</si>
  <si>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</si>
  <si>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</si>
  <si>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</si>
  <si>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</si>
  <si>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</si>
  <si>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</si>
  <si>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</si>
  <si>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</si>
  <si>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</si>
  <si>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</si>
  <si>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</si>
  <si>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</si>
  <si>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</si>
  <si>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</si>
  <si>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</si>
  <si>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</si>
  <si>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</si>
  <si>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</si>
  <si>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</si>
  <si>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</si>
  <si>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</si>
  <si>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</si>
  <si>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</si>
  <si>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</si>
  <si>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</si>
  <si>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</si>
  <si>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</si>
  <si>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</si>
  <si>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</si>
  <si>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</si>
  <si>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</si>
  <si>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</si>
  <si>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</si>
  <si>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</si>
  <si>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</si>
  <si>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</si>
  <si>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</si>
  <si>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</si>
  <si>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</si>
  <si>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</si>
  <si>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</si>
  <si>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</si>
  <si>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</si>
  <si>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</si>
  <si>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</si>
  <si>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</si>
  <si>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</si>
  <si>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</si>
  <si>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</si>
  <si>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</si>
  <si>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</si>
  <si>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</si>
  <si>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</si>
  <si>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</si>
  <si>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</si>
  <si>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</si>
  <si>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</si>
  <si>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</si>
  <si>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</si>
  <si>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</si>
  <si>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</si>
  <si>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</si>
  <si>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</si>
  <si>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</si>
  <si>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</si>
  <si>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</si>
  <si>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</si>
  <si>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</si>
  <si>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</si>
  <si>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</si>
  <si>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</si>
  <si>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</si>
  <si>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</si>
  <si>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</si>
  <si>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</si>
  <si>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</si>
  <si>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</si>
  <si>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</si>
  <si>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</si>
  <si>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</si>
  <si>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</si>
  <si>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</si>
  <si>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</si>
  <si>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</si>
  <si>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</si>
  <si>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</si>
  <si>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</si>
  <si>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</si>
  <si>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</si>
  <si>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</si>
  <si>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</si>
  <si>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</si>
  <si>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</si>
  <si>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</si>
  <si>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</si>
  <si>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</si>
  <si>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</si>
  <si>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</si>
  <si>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</si>
  <si>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</si>
  <si>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</si>
  <si>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</si>
  <si>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</si>
  <si>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</si>
  <si>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</si>
  <si>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</si>
  <si>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</si>
  <si>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</si>
  <si>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</si>
  <si>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</si>
  <si>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</si>
  <si>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</si>
  <si>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</si>
  <si>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</si>
  <si>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</si>
  <si>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</si>
  <si>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</si>
  <si>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</si>
  <si>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</si>
  <si>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</si>
  <si>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</si>
  <si>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</si>
  <si>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</si>
  <si>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</si>
  <si>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</si>
  <si>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</si>
  <si>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</si>
  <si>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</si>
  <si>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</si>
  <si>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</si>
  <si>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</si>
  <si>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</si>
  <si>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</si>
  <si>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</si>
  <si>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</si>
  <si>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</si>
  <si>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</si>
  <si>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</si>
  <si>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</si>
  <si>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</si>
  <si>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</si>
  <si>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</si>
  <si>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</si>
  <si>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</si>
  <si>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</si>
  <si>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</si>
  <si>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</si>
  <si>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</si>
  <si>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</si>
  <si>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</si>
  <si>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</si>
  <si>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</si>
  <si>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</si>
  <si>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</si>
  <si>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</si>
  <si>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</si>
  <si>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</si>
  <si>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</si>
  <si>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</si>
  <si>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</si>
  <si>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</si>
  <si>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</si>
  <si>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</si>
  <si>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</si>
  <si>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</si>
  <si>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</si>
  <si>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</si>
  <si>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</si>
  <si>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</si>
  <si>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</si>
  <si>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</si>
  <si>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</si>
  <si>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</si>
  <si>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</si>
  <si>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</si>
  <si>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</si>
  <si>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</si>
  <si>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</si>
  <si>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</si>
  <si>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</si>
  <si>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</si>
  <si>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</si>
  <si>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</si>
  <si>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</si>
  <si>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</si>
  <si>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</si>
  <si>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</si>
  <si>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</si>
  <si>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</si>
  <si>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</si>
  <si>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</si>
  <si>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</si>
  <si>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</si>
  <si>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</si>
  <si>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</si>
  <si>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</si>
  <si>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</si>
  <si>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</si>
  <si>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</si>
  <si>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</si>
  <si>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</si>
  <si>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</si>
  <si>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</si>
  <si>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</si>
  <si>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</si>
  <si>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</si>
  <si>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</si>
  <si>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</si>
  <si>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</si>
  <si>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</si>
  <si>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</si>
  <si>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</si>
  <si>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</si>
  <si>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</si>
  <si>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</si>
  <si>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</si>
  <si>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</si>
  <si>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</si>
  <si>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</si>
  <si>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</si>
  <si>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</si>
  <si>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</si>
  <si>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</si>
  <si>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</si>
  <si>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</si>
  <si>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</si>
  <si>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</si>
  <si>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</si>
  <si>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</si>
  <si>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</si>
  <si>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</si>
  <si>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</si>
  <si>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</si>
  <si>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</si>
  <si>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</si>
  <si>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</si>
  <si>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</si>
  <si>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</si>
  <si>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</si>
  <si>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</si>
  <si>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</si>
  <si>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</si>
  <si>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</si>
  <si>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</si>
  <si>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</si>
  <si>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</si>
  <si>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</si>
  <si>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</si>
  <si>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</si>
  <si>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</si>
  <si>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</si>
  <si>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</si>
  <si>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</si>
  <si>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</si>
  <si>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</si>
  <si>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</si>
  <si>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</si>
  <si>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</si>
  <si>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</si>
  <si>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</si>
  <si>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</si>
  <si>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</si>
  <si>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</si>
  <si>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</si>
  <si>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</si>
  <si>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</si>
  <si>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</si>
  <si>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</si>
  <si>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</si>
  <si>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</si>
  <si>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</si>
  <si>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</si>
  <si>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</si>
  <si>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</si>
  <si>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</si>
  <si>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</si>
  <si>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</si>
  <si>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</si>
  <si>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</si>
  <si>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</si>
  <si>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</si>
  <si>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</si>
  <si>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</si>
  <si>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</si>
  <si>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</si>
  <si>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</si>
  <si>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</si>
  <si>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</si>
  <si>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</si>
  <si>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</si>
  <si>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</si>
  <si>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</si>
  <si>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</si>
  <si>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</si>
  <si>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</si>
  <si>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</si>
  <si>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</si>
  <si>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</si>
  <si>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</si>
  <si>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</si>
  <si>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</si>
  <si>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</si>
  <si>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</si>
  <si>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</si>
  <si>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</si>
  <si>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</si>
  <si>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</si>
  <si>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</si>
  <si>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</si>
  <si>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</si>
  <si>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</si>
  <si>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</si>
  <si>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</si>
  <si>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</si>
  <si>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</si>
  <si>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</si>
  <si>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</si>
  <si>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</si>
  <si>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</si>
  <si>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</si>
  <si>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</si>
  <si>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</si>
  <si>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</si>
  <si>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</si>
  <si>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</si>
  <si>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</si>
  <si>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</si>
  <si>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</si>
  <si>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</si>
  <si>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</si>
  <si>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</si>
  <si>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</si>
  <si>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</si>
  <si>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</si>
  <si>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</si>
  <si>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</si>
  <si>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</si>
  <si>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</si>
  <si>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</si>
  <si>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</si>
  <si>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</si>
  <si>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</si>
  <si>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</si>
  <si>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</si>
  <si>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</si>
  <si>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</si>
  <si>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</si>
  <si>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</si>
  <si>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</si>
  <si>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</si>
  <si>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</si>
  <si>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</si>
  <si>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</si>
  <si>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</si>
  <si>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</si>
  <si>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</si>
  <si>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</si>
  <si>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</si>
  <si>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</si>
  <si>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</si>
  <si>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</si>
  <si>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</si>
  <si>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</si>
  <si>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</si>
  <si>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</si>
  <si>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</si>
  <si>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</si>
  <si>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</si>
  <si>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</si>
  <si>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</si>
  <si>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</si>
  <si>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</si>
  <si>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</si>
  <si>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</si>
  <si>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</si>
  <si>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</si>
  <si>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</si>
  <si>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</si>
  <si>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</si>
  <si>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</si>
  <si>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</si>
  <si>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</si>
  <si>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</si>
  <si>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</si>
  <si>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</si>
  <si>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</si>
  <si>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</si>
  <si>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</si>
  <si>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</si>
  <si>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</si>
  <si>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</si>
  <si>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</si>
  <si>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</si>
  <si>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</si>
  <si>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</si>
  <si>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</si>
  <si>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</si>
  <si>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</si>
  <si>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</si>
  <si>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</si>
  <si>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</si>
  <si>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</si>
  <si>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</si>
  <si>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</si>
  <si>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</si>
  <si>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</si>
  <si>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</si>
  <si>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</si>
  <si>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</si>
  <si>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</si>
  <si>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</si>
  <si>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</si>
  <si>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</si>
  <si>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</si>
  <si>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</si>
  <si>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</si>
  <si>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</si>
  <si>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</si>
  <si>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</si>
  <si>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</si>
  <si>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</si>
  <si>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</si>
  <si>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</si>
  <si>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</si>
  <si>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</si>
  <si>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</si>
  <si>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</si>
  <si>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</si>
  <si>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</si>
  <si>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</si>
  <si>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</si>
  <si>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</si>
  <si>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</si>
  <si>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</si>
  <si>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</si>
  <si>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</si>
  <si>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</si>
  <si>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</si>
  <si>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</si>
  <si>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</si>
  <si>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</si>
  <si>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</si>
  <si>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</si>
  <si>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</si>
  <si>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</si>
  <si>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</si>
  <si>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</si>
  <si>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</si>
  <si>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</si>
  <si>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</si>
  <si>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</si>
  <si>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</si>
  <si>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</si>
  <si>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</si>
  <si>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</si>
  <si>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</si>
  <si>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</si>
  <si>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</si>
  <si>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</si>
  <si>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</si>
  <si>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</si>
  <si>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</si>
  <si>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</si>
  <si>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</si>
  <si>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</si>
  <si>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</si>
  <si>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</si>
  <si>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</si>
  <si>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</si>
  <si>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</si>
  <si>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</si>
  <si>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</si>
  <si>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</si>
  <si>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</si>
  <si>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</si>
  <si>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</si>
  <si>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</si>
  <si>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</si>
  <si>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</si>
  <si>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</si>
  <si>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</si>
  <si>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</si>
  <si>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</si>
  <si>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</si>
  <si>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</si>
  <si>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</si>
  <si>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</si>
  <si>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</si>
  <si>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</si>
  <si>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</si>
  <si>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</si>
  <si>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</si>
  <si>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</si>
  <si>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</si>
  <si>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</si>
  <si>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</si>
  <si>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</si>
  <si>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</si>
  <si>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</si>
  <si>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</si>
  <si>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</si>
  <si>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</si>
  <si>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</si>
  <si>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</si>
  <si>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</si>
  <si>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</si>
  <si>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</si>
  <si>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</si>
  <si>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</si>
  <si>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</si>
  <si>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</si>
  <si>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</si>
  <si>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</si>
  <si>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</si>
  <si>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</si>
  <si>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</si>
  <si>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</si>
  <si>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</si>
  <si>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</si>
  <si>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</si>
  <si>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</si>
  <si>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</si>
  <si>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</si>
  <si>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</si>
  <si>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</si>
  <si>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</si>
  <si>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</si>
  <si>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</si>
  <si>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</si>
  <si>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</si>
  <si>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</si>
  <si>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</si>
  <si>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</si>
  <si>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</si>
  <si>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</si>
  <si>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</si>
  <si>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</si>
  <si>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</si>
  <si>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</si>
  <si>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</si>
  <si>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</si>
  <si>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</si>
  <si>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</si>
  <si>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</si>
  <si>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</si>
  <si>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</si>
  <si>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</si>
  <si>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</si>
  <si>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</si>
  <si>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</si>
  <si>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</si>
  <si>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</si>
  <si>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</si>
  <si>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</si>
  <si>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</si>
  <si>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</si>
  <si>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</si>
  <si>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</si>
  <si>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</si>
  <si>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</si>
  <si>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</si>
  <si>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</si>
  <si>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</si>
  <si>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</si>
  <si>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</si>
  <si>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</si>
  <si>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</si>
  <si>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</si>
  <si>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</si>
  <si>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</si>
  <si>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</si>
  <si>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</si>
  <si>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</si>
  <si>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</si>
  <si>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</si>
  <si>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</si>
  <si>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</si>
  <si>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</si>
  <si>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</si>
  <si>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</si>
  <si>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</si>
  <si>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</si>
  <si>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</si>
  <si>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</si>
  <si>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</si>
  <si>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</si>
  <si>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</si>
  <si>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</si>
  <si>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</si>
  <si>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</si>
  <si>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</si>
  <si>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</si>
  <si>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</si>
  <si>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</si>
  <si>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</si>
  <si>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</si>
  <si>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</si>
  <si>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</si>
  <si>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</si>
  <si>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</si>
  <si>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</si>
  <si>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</si>
  <si>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</si>
  <si>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</si>
  <si>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</si>
  <si>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</si>
  <si>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</si>
  <si>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</si>
  <si>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</si>
  <si>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</si>
  <si>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</si>
  <si>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</si>
  <si>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</si>
  <si>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</si>
  <si>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</si>
  <si>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</si>
  <si>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</si>
  <si>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</si>
  <si>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</si>
  <si>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</si>
  <si>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</si>
  <si>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</si>
  <si>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</si>
  <si>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</si>
  <si>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</si>
  <si>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</si>
  <si>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</si>
  <si>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</si>
  <si>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</si>
  <si>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</si>
  <si>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</si>
  <si>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</si>
  <si>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</si>
  <si>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</si>
  <si>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</si>
  <si>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</si>
  <si>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</si>
  <si>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</si>
  <si>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</si>
  <si>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</si>
  <si>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</si>
  <si>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</si>
  <si>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</si>
  <si>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</si>
  <si>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</si>
  <si>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</si>
  <si>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</si>
  <si>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</si>
  <si>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</si>
  <si>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</si>
  <si>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</si>
  <si>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</si>
  <si>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</si>
  <si>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</si>
  <si>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</si>
  <si>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</si>
  <si>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</si>
  <si>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</si>
  <si>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</si>
  <si>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</si>
  <si>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</si>
  <si>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</si>
  <si>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</si>
  <si>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</si>
  <si>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</si>
  <si>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</si>
  <si>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</si>
  <si>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</si>
  <si>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</si>
  <si>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</si>
  <si>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</si>
  <si>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</si>
  <si>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</si>
  <si>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</si>
  <si>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</si>
  <si>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</si>
  <si>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</si>
  <si>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</si>
  <si>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</si>
  <si>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</si>
  <si>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</si>
  <si>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</si>
  <si>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</si>
  <si>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</si>
  <si>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</si>
  <si>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</si>
  <si>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</si>
  <si>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</si>
  <si>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</si>
  <si>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</si>
  <si>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</si>
  <si>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</si>
  <si>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</si>
  <si>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</si>
  <si>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</si>
  <si>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</si>
  <si>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</si>
  <si>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</si>
  <si>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</si>
  <si>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</si>
  <si>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</si>
  <si>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</si>
  <si>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</si>
  <si>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</si>
  <si>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</si>
  <si>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</si>
  <si>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</si>
  <si>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</si>
  <si>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</si>
  <si>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</si>
  <si>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</si>
  <si>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</si>
  <si>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</si>
  <si>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</si>
  <si>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</si>
  <si>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</si>
  <si>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</si>
  <si>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</si>
  <si>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</si>
  <si>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</si>
  <si>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</si>
  <si>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</si>
  <si>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</si>
  <si>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</si>
  <si>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</si>
  <si>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</si>
  <si>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</si>
  <si>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</si>
  <si>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</si>
  <si>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</si>
  <si>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</si>
  <si>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</si>
  <si>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</si>
  <si>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</si>
  <si>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</si>
  <si>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</si>
  <si>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</si>
  <si>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</si>
  <si>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</si>
  <si>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</si>
  <si>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</si>
  <si>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</si>
  <si>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</si>
  <si>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</si>
  <si>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</si>
  <si>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</si>
  <si>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</si>
  <si>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</si>
  <si>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</si>
  <si>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</si>
  <si>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</si>
  <si>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</si>
  <si>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</si>
  <si>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</si>
  <si>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</si>
  <si>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</si>
  <si>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</si>
  <si>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</si>
  <si>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</si>
  <si>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</si>
  <si>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</si>
  <si>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</si>
  <si>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</si>
  <si>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</si>
  <si>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</si>
  <si>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</si>
  <si>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</si>
  <si>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</si>
  <si>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</si>
  <si>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</si>
  <si>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</si>
  <si>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</si>
  <si>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</si>
  <si>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</si>
  <si>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</si>
  <si>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</si>
  <si>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</si>
  <si>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</si>
  <si>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</si>
  <si>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</si>
  <si>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</si>
  <si>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</si>
  <si>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</si>
  <si>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</si>
  <si>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</si>
  <si>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</si>
  <si>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</si>
  <si>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</si>
  <si>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</si>
  <si>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</si>
  <si>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</si>
  <si>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</si>
  <si>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</si>
  <si>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</si>
  <si>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</si>
  <si>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</si>
  <si>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</si>
  <si>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</si>
  <si>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</si>
  <si>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</si>
  <si>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</si>
  <si>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</si>
  <si>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</si>
  <si>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</si>
  <si>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</si>
  <si>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</si>
  <si>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</si>
  <si>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</si>
  <si>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</si>
  <si>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</si>
  <si>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</si>
  <si>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</si>
  <si>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</si>
  <si>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</si>
  <si>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</si>
  <si>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</si>
  <si>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</si>
  <si>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</si>
  <si>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</si>
  <si>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</si>
  <si>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</si>
  <si>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</si>
  <si>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</si>
  <si>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</si>
  <si>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</si>
  <si>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</si>
  <si>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</si>
  <si>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</si>
  <si>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</si>
  <si>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</si>
  <si>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</si>
  <si>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</si>
  <si>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</si>
  <si>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</si>
  <si>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</si>
  <si>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</si>
  <si>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</si>
  <si>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</si>
  <si>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</si>
  <si>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</si>
  <si>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</si>
  <si>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</si>
  <si>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</si>
  <si>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</si>
  <si>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</si>
  <si>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</si>
  <si>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</si>
  <si>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</si>
  <si>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</si>
  <si>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</si>
  <si>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</si>
  <si>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</si>
  <si>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</si>
  <si>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</si>
  <si>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</si>
  <si>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</si>
  <si>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</si>
  <si>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</si>
  <si>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</si>
  <si>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</si>
  <si>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</si>
  <si>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</si>
  <si>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</si>
  <si>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</si>
  <si>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</si>
  <si>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</si>
  <si>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</si>
  <si>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</si>
  <si>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</si>
  <si>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</si>
  <si>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</si>
  <si>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</si>
  <si>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</si>
  <si>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</si>
  <si>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</si>
  <si>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</si>
  <si>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</si>
  <si>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</si>
  <si>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</si>
  <si>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</si>
  <si>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</si>
  <si>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</si>
  <si>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</si>
  <si>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</si>
  <si>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</si>
  <si>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</si>
  <si>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</si>
  <si>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</si>
  <si>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</si>
  <si>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</si>
  <si>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</si>
  <si>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</si>
  <si>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</si>
  <si>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</si>
  <si>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</si>
  <si>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</si>
  <si>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</si>
  <si>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</si>
  <si>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</si>
  <si>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</si>
  <si>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</si>
  <si>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</si>
  <si>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</si>
  <si>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</si>
  <si>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</si>
  <si>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</si>
  <si>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</si>
  <si>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</si>
  <si>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</si>
  <si>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</si>
  <si>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</si>
  <si>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</si>
  <si>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</si>
  <si>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</si>
  <si>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</si>
  <si>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</si>
  <si>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</si>
  <si>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</si>
  <si>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</si>
  <si>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</si>
  <si>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</si>
  <si>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</si>
  <si>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</si>
  <si>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</si>
  <si>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</si>
  <si>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</si>
  <si>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</si>
  <si>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</si>
  <si>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</si>
  <si>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</si>
  <si>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</si>
  <si>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</si>
  <si>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</si>
  <si>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</si>
  <si>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</si>
  <si>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</si>
  <si>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</si>
  <si>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</si>
  <si>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</si>
  <si>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</si>
  <si>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</si>
  <si>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</si>
  <si>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</si>
  <si>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</si>
  <si>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</si>
  <si>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</si>
  <si>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</si>
  <si>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</si>
  <si>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</si>
  <si>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</si>
  <si>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</si>
  <si>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</si>
  <si>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</si>
  <si>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</si>
  <si>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</si>
  <si>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</si>
  <si>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</si>
  <si>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</si>
  <si>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</si>
  <si>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</si>
  <si>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</si>
  <si>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</si>
  <si>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</si>
  <si>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</si>
  <si>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</si>
  <si>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</si>
  <si>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</si>
  <si>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</si>
  <si>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</si>
  <si>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</si>
  <si>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</si>
  <si>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</si>
  <si>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</si>
  <si>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</si>
  <si>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</si>
  <si>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</si>
  <si>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</si>
  <si>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</si>
  <si>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</si>
  <si>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</si>
  <si>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</si>
  <si>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</si>
  <si>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</si>
  <si>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</si>
  <si>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</si>
  <si>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</si>
  <si>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</si>
  <si>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</si>
  <si>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</si>
  <si>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</si>
  <si>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</si>
  <si>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</si>
  <si>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</si>
  <si>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</si>
  <si>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</si>
  <si>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</si>
  <si>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</si>
  <si>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</si>
  <si>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</si>
  <si>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</si>
  <si>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</si>
  <si>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</si>
  <si>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</si>
  <si>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</si>
  <si>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</si>
  <si>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</si>
  <si>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</si>
  <si>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</si>
  <si>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</si>
  <si>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</si>
  <si>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</si>
  <si>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</si>
  <si>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</si>
  <si>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</si>
  <si>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</si>
  <si>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</si>
  <si>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</si>
  <si>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</si>
  <si>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</si>
  <si>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</si>
  <si>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</si>
  <si>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</si>
  <si>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</si>
  <si>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</si>
  <si>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</si>
  <si>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</si>
  <si>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</si>
  <si>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</si>
  <si>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</si>
  <si>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</si>
  <si>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</si>
  <si>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</si>
  <si>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</si>
  <si>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</si>
  <si>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</si>
  <si>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</si>
  <si>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</si>
  <si>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</si>
  <si>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</si>
  <si>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</si>
  <si>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</si>
  <si>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</si>
  <si>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</si>
  <si>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</si>
  <si>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</si>
  <si>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</si>
  <si>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</si>
  <si>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</si>
  <si>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</si>
  <si>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</si>
  <si>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</si>
  <si>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</si>
  <si>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</si>
  <si>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</si>
  <si>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</si>
  <si>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</si>
  <si>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</si>
  <si>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</si>
  <si>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</si>
  <si>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</si>
  <si>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</si>
  <si>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</si>
  <si>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</si>
  <si>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</si>
  <si>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</si>
  <si>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</si>
  <si>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</si>
  <si>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</si>
  <si>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</si>
  <si>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</si>
  <si>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</si>
  <si>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</si>
  <si>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</si>
  <si>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</si>
  <si>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</si>
  <si>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</si>
  <si>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</si>
  <si>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</si>
  <si>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</si>
  <si>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</si>
  <si>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</si>
  <si>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</si>
  <si>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</si>
  <si>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</si>
  <si>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</si>
  <si>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</si>
  <si>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</si>
  <si>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</si>
  <si>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</si>
  <si>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</si>
  <si>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</si>
  <si>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</si>
  <si>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</si>
  <si>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</si>
  <si>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</si>
  <si>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</si>
  <si>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</si>
  <si>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</si>
  <si>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</si>
  <si>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</si>
  <si>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</si>
  <si>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</si>
  <si>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</si>
  <si>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</si>
  <si>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</si>
  <si>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</si>
  <si>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</si>
  <si>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</si>
  <si>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</si>
  <si>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</si>
  <si>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</si>
  <si>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</si>
  <si>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</si>
  <si>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</si>
  <si>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</si>
  <si>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</si>
  <si>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</si>
  <si>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</si>
  <si>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</si>
  <si>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</si>
  <si>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</si>
  <si>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</si>
  <si>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</si>
  <si>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</si>
  <si>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</si>
  <si>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</si>
  <si>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</si>
  <si>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</si>
  <si>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</si>
  <si>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</si>
  <si>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</si>
  <si>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</si>
  <si>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</si>
  <si>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</si>
  <si>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</si>
  <si>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</si>
  <si>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</si>
  <si>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</si>
  <si>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</si>
  <si>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</si>
  <si>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</si>
  <si>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</si>
  <si>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</si>
  <si>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</si>
  <si>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</si>
  <si>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</si>
  <si>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</si>
  <si>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</si>
  <si>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</si>
  <si>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</si>
  <si>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</si>
  <si>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</si>
  <si>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</si>
  <si>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</si>
  <si>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</si>
  <si>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</si>
  <si>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</si>
  <si>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</si>
  <si>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</si>
  <si>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</si>
  <si>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</si>
  <si>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</si>
  <si>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</si>
  <si>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</si>
  <si>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</si>
  <si>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</si>
  <si>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</si>
  <si>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</si>
  <si>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</si>
  <si>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</si>
  <si>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</si>
  <si>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</si>
  <si>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</si>
  <si>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</si>
  <si>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</si>
  <si>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</si>
  <si>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</si>
  <si>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</si>
  <si>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</si>
  <si>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</si>
  <si>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</si>
  <si>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</si>
  <si>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</si>
  <si>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</si>
  <si>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</si>
  <si>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</si>
  <si>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</si>
  <si>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</si>
  <si>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</si>
  <si>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</si>
  <si>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</si>
  <si>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</si>
  <si>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</si>
  <si>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</si>
  <si>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</si>
  <si>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</si>
  <si>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</si>
  <si>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</si>
  <si>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</si>
  <si>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</si>
  <si>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</si>
  <si>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</si>
  <si>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</si>
  <si>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</si>
  <si>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</si>
  <si>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</si>
  <si>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</si>
  <si>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</si>
  <si>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</si>
  <si>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</si>
  <si>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</si>
  <si>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</si>
  <si>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</si>
  <si>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</si>
  <si>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</si>
  <si>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</si>
  <si>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</si>
  <si>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</si>
  <si>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</si>
  <si>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</si>
  <si>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</si>
  <si>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</si>
  <si>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</si>
  <si>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</si>
  <si>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</si>
  <si>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</si>
  <si>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</si>
  <si>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</si>
  <si>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</si>
  <si>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</si>
  <si>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</si>
  <si>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</si>
  <si>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</si>
  <si>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</si>
  <si>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</si>
  <si>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</si>
  <si>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</si>
  <si>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</si>
  <si>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</si>
  <si>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</si>
  <si>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</si>
  <si>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</si>
  <si>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</si>
  <si>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</si>
  <si>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</si>
  <si>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</si>
  <si>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</si>
  <si>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</si>
  <si>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</si>
  <si>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</si>
  <si>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</si>
  <si>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</si>
  <si>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</si>
  <si>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</si>
  <si>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</si>
  <si>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</si>
  <si>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</si>
  <si>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</si>
  <si>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</si>
  <si>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</si>
  <si>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</si>
  <si>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</si>
  <si>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</si>
  <si>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</si>
  <si>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</si>
  <si>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</si>
  <si>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</si>
  <si>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</si>
  <si>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</si>
  <si>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</si>
  <si>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</si>
  <si>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</si>
  <si>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</si>
  <si>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</si>
  <si>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</si>
  <si>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</si>
  <si>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</si>
  <si>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</si>
  <si>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</si>
  <si>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</si>
  <si>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</si>
  <si>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</si>
  <si>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</si>
  <si>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</si>
  <si>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</si>
  <si>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</si>
  <si>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</si>
  <si>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</si>
  <si>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</si>
  <si>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</si>
  <si>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</si>
  <si>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</si>
  <si>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</si>
  <si>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</si>
  <si>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</si>
  <si>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</si>
  <si>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</si>
  <si>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</si>
  <si>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</si>
  <si>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</si>
  <si>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</si>
  <si>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</si>
  <si>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</si>
  <si>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</si>
  <si>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</si>
  <si>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</si>
  <si>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</si>
  <si>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</si>
  <si>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</si>
  <si>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</si>
  <si>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</si>
  <si>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</si>
  <si>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</si>
  <si>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</si>
  <si>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</si>
  <si>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</si>
  <si>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</si>
  <si>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</si>
  <si>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</si>
  <si>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</si>
  <si>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</si>
  <si>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</si>
  <si>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</si>
  <si>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</si>
  <si>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</si>
  <si>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</si>
  <si>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</si>
  <si>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</si>
  <si>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</si>
  <si>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</si>
  <si>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</si>
  <si>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</si>
  <si>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</si>
  <si>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</si>
  <si>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</si>
  <si>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</si>
  <si>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</si>
  <si>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</si>
  <si>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</si>
  <si>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</si>
  <si>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</si>
  <si>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</si>
  <si>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</si>
  <si>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</si>
  <si>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</si>
  <si>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</si>
  <si>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</si>
  <si>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</si>
  <si>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</si>
  <si>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</si>
  <si>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</si>
  <si>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</si>
  <si>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</si>
  <si>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</si>
  <si>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</si>
  <si>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</si>
  <si>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</si>
  <si>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</si>
  <si>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</si>
  <si>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</si>
  <si>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</si>
  <si>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</si>
  <si>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</si>
  <si>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</si>
  <si>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</si>
  <si>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</si>
  <si>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</si>
  <si>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</si>
  <si>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</si>
  <si>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</si>
  <si>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</si>
  <si>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</si>
  <si>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</si>
  <si>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</si>
  <si>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</si>
  <si>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</si>
  <si>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</si>
  <si>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</si>
  <si>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</si>
  <si>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</si>
  <si>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</si>
  <si>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</si>
  <si>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</si>
  <si>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</si>
  <si>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</si>
  <si>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</si>
  <si>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</si>
  <si>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</si>
  <si>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</si>
  <si>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</si>
  <si>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</si>
  <si>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</si>
  <si>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</si>
  <si>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</si>
  <si>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</si>
  <si>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</si>
  <si>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</si>
  <si>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</si>
  <si>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</si>
  <si>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</si>
  <si>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</si>
  <si>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</si>
  <si>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</si>
  <si>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</si>
  <si>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</si>
  <si>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</si>
  <si>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</si>
  <si>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</si>
  <si>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</si>
  <si>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</si>
  <si>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</si>
  <si>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</si>
  <si>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</si>
  <si>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</si>
  <si>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</si>
  <si>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</si>
  <si>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</si>
  <si>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</si>
  <si>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</si>
  <si>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</si>
  <si>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</si>
  <si>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</si>
  <si>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</si>
  <si>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</si>
  <si>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</si>
  <si>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</si>
  <si>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</si>
  <si>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</si>
  <si>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</si>
  <si>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</si>
  <si>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</si>
  <si>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</si>
  <si>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</si>
  <si>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</si>
  <si>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</si>
  <si>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</si>
  <si>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</si>
  <si>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</si>
  <si>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</si>
  <si>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</si>
  <si>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</si>
  <si>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</si>
  <si>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</si>
  <si>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</si>
  <si>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</si>
  <si>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</si>
  <si>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</si>
  <si>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</si>
  <si>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</si>
  <si>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</si>
  <si>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</si>
  <si>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</si>
  <si>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</si>
  <si>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</si>
  <si>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</si>
  <si>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</si>
  <si>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</si>
  <si>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</si>
  <si>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</si>
  <si>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</si>
  <si>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</si>
  <si>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</si>
  <si>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</si>
  <si>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</si>
  <si>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</si>
  <si>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</si>
  <si>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</si>
  <si>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</si>
  <si>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</si>
  <si>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</si>
  <si>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</si>
  <si>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</si>
  <si>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</si>
  <si>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</si>
  <si>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</si>
  <si>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</si>
  <si>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</si>
  <si>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</si>
  <si>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</si>
  <si>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</si>
  <si>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</si>
  <si>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</si>
  <si>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</si>
  <si>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</si>
  <si>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</si>
  <si>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</si>
  <si>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</si>
  <si>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</si>
  <si>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</si>
  <si>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</si>
  <si>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</si>
  <si>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</si>
  <si>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</si>
  <si>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</si>
  <si>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</si>
  <si>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</si>
  <si>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</si>
  <si>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</si>
  <si>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</si>
  <si>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</si>
  <si>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</si>
  <si>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</si>
  <si>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</si>
  <si>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</si>
  <si>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</si>
  <si>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</si>
  <si>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</si>
  <si>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</si>
  <si>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</si>
  <si>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</si>
  <si>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</si>
  <si>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</si>
  <si>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</si>
  <si>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</si>
  <si>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</si>
  <si>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</si>
  <si>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</si>
  <si>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</si>
  <si>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</si>
  <si>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</si>
  <si>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</si>
  <si>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</si>
  <si>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</si>
  <si>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</si>
  <si>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</si>
  <si>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</si>
  <si>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</si>
  <si>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</si>
  <si>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</si>
  <si>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</si>
  <si>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</si>
  <si>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</si>
  <si>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</si>
  <si>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</si>
  <si>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</si>
  <si>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</si>
  <si>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</si>
  <si>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</si>
  <si>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</si>
  <si>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</si>
  <si>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</si>
  <si>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</si>
  <si>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</si>
  <si>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</si>
  <si>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</si>
  <si>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</si>
  <si>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</si>
  <si>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</si>
  <si>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</si>
  <si>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</si>
  <si>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</si>
  <si>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</si>
  <si>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</si>
  <si>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</si>
  <si>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</si>
  <si>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</si>
  <si>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</si>
  <si>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</si>
  <si>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</si>
  <si>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</si>
  <si>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</si>
  <si>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</si>
  <si>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</si>
  <si>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</si>
  <si>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</si>
  <si>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</si>
  <si>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</si>
  <si>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</si>
  <si>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</si>
  <si>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</si>
  <si>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</si>
  <si>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</si>
  <si>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</si>
  <si>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</si>
  <si>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</si>
  <si>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</si>
  <si>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</si>
  <si>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</si>
  <si>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</si>
  <si>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</si>
  <si>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</si>
  <si>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</si>
  <si>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</si>
  <si>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</si>
  <si>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</si>
  <si>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</si>
  <si>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</si>
  <si>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</si>
  <si>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</si>
  <si>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</si>
  <si>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</si>
  <si>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</si>
  <si>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</si>
  <si>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</si>
  <si>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</si>
  <si>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</si>
  <si>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</si>
  <si>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</si>
  <si>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</si>
  <si>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</si>
  <si>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</si>
  <si>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</si>
  <si>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</si>
  <si>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</si>
  <si>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</si>
  <si>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</si>
  <si>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</si>
  <si>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</si>
  <si>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</si>
  <si>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</si>
  <si>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</si>
  <si>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</si>
  <si>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</si>
  <si>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</si>
  <si>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</si>
  <si>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</si>
  <si>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</si>
  <si>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</si>
  <si>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</si>
  <si>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</si>
  <si>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</si>
  <si>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</si>
  <si>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</si>
  <si>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</si>
  <si>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</si>
  <si>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</si>
  <si>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</si>
  <si>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</si>
  <si>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</si>
  <si>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</si>
  <si>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</si>
  <si>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</si>
  <si>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</si>
  <si>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</si>
  <si>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</si>
  <si>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</si>
  <si>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</si>
  <si>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</si>
  <si>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</si>
  <si>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</si>
  <si>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</si>
  <si>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</si>
  <si>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</si>
  <si>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</si>
  <si>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</si>
  <si>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</si>
  <si>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</si>
  <si>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</si>
  <si>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</si>
  <si>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</si>
  <si>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</si>
  <si>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</si>
  <si>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</si>
  <si>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</si>
  <si>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</si>
  <si>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</si>
  <si>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</si>
  <si>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</si>
  <si>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</si>
  <si>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</si>
  <si>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</si>
  <si>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</si>
  <si>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</si>
  <si>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</si>
  <si>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</si>
  <si>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</si>
  <si>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</si>
  <si>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</si>
  <si>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</si>
  <si>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</si>
  <si>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</si>
  <si>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</si>
  <si>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</si>
  <si>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</si>
  <si>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</si>
  <si>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</si>
  <si>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</si>
  <si>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</si>
  <si>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</si>
  <si>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</si>
  <si>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</si>
  <si>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</si>
  <si>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</si>
  <si>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</si>
  <si>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</si>
  <si>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</si>
  <si>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</si>
  <si>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</si>
  <si>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</si>
  <si>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</si>
  <si>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</si>
  <si>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</si>
  <si>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</si>
  <si>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</si>
  <si>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</si>
  <si>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</si>
  <si>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</si>
  <si>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</si>
  <si>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</si>
  <si>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</si>
  <si>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</si>
  <si>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</si>
  <si>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</si>
  <si>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</si>
  <si>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</si>
  <si>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</si>
  <si>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</si>
  <si>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</si>
  <si>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</si>
  <si>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</si>
  <si>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</si>
  <si>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</si>
  <si>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</si>
  <si>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</si>
  <si>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</si>
  <si>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</si>
  <si>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</si>
  <si>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</si>
  <si>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</si>
  <si>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</si>
  <si>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</si>
  <si>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</si>
  <si>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</si>
  <si>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</si>
  <si>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</si>
  <si>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</si>
  <si>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</si>
  <si>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</si>
  <si>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</si>
  <si>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</si>
  <si>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</si>
  <si>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</si>
  <si>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</si>
  <si>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</si>
  <si>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</si>
  <si>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</si>
  <si>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</si>
  <si>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</si>
  <si>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</si>
  <si>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</si>
  <si>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</si>
  <si>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</si>
  <si>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</si>
  <si>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</si>
  <si>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</si>
  <si>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</si>
  <si>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</si>
  <si>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</si>
  <si>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</si>
  <si>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</si>
  <si>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</si>
  <si>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</si>
  <si>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</si>
  <si>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</si>
  <si>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</si>
  <si>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</si>
  <si>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</si>
  <si>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</si>
  <si>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</si>
  <si>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</si>
  <si>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</si>
  <si>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</si>
  <si>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</si>
  <si>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</si>
  <si>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</si>
  <si>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</si>
  <si>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</si>
  <si>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</si>
  <si>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</si>
  <si>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</si>
  <si>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</si>
  <si>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</si>
  <si>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</si>
  <si>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</si>
  <si>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</si>
  <si>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</si>
  <si>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</si>
  <si>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</si>
  <si>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</si>
  <si>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</si>
  <si>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</si>
  <si>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</si>
  <si>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</si>
  <si>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</si>
  <si>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</si>
  <si>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</si>
  <si>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</si>
  <si>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</si>
  <si>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</si>
  <si>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</si>
  <si>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</si>
  <si>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</si>
  <si>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</si>
  <si>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</si>
  <si>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</si>
  <si>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</si>
  <si>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</si>
  <si>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</si>
  <si>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</si>
  <si>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</si>
  <si>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</si>
  <si>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</si>
  <si>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</si>
  <si>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</si>
  <si>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</si>
  <si>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</si>
  <si>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</si>
  <si>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</si>
  <si>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</si>
  <si>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</si>
  <si>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</si>
  <si>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</si>
  <si>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</si>
  <si>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</si>
  <si>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</si>
  <si>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</si>
  <si>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</si>
  <si>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</si>
  <si>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</si>
  <si>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</si>
  <si>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</si>
  <si>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</si>
  <si>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</si>
  <si>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</si>
  <si>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</si>
  <si>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</si>
  <si>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</si>
  <si>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</si>
  <si>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</si>
  <si>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</si>
  <si>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</si>
  <si>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</si>
  <si>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</si>
  <si>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</si>
  <si>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</si>
  <si>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</si>
  <si>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</si>
  <si>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</si>
  <si>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</si>
  <si>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</si>
  <si>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</si>
  <si>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</si>
  <si>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</si>
  <si>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</si>
  <si>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</si>
  <si>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</si>
  <si>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</si>
  <si>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</si>
  <si>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</si>
  <si>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</si>
  <si>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</si>
  <si>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</si>
  <si>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</si>
  <si>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</si>
  <si>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</si>
  <si>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</si>
  <si>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</si>
  <si>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</si>
  <si>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</si>
  <si>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</si>
  <si>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</si>
  <si>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</si>
  <si>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</si>
  <si>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</si>
  <si>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</si>
  <si>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</si>
  <si>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</si>
  <si>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</si>
  <si>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</si>
  <si>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</si>
  <si>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</si>
  <si>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</si>
  <si>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</si>
  <si>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</si>
  <si>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</si>
  <si>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</si>
  <si>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</si>
  <si>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</si>
  <si>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</si>
  <si>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</si>
  <si>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</si>
  <si>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</si>
  <si>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</si>
  <si>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</si>
  <si>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</si>
  <si>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</si>
  <si>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</si>
  <si>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</si>
  <si>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</si>
  <si>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</si>
  <si>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</si>
  <si>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</si>
  <si>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</si>
  <si>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</si>
  <si>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</si>
  <si>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</si>
  <si>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</si>
  <si>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</si>
  <si>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</si>
  <si>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</si>
  <si>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</si>
  <si>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</si>
  <si>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</si>
  <si>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</si>
  <si>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</si>
  <si>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</si>
  <si>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</si>
  <si>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</si>
  <si>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</si>
  <si>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</si>
  <si>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</si>
  <si>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</si>
  <si>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</si>
  <si>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</si>
  <si>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</si>
  <si>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</si>
  <si>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</si>
  <si>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</si>
  <si>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</si>
  <si>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</si>
  <si>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</si>
  <si>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</si>
  <si>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</si>
  <si>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</si>
  <si>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</si>
  <si>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</si>
  <si>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</si>
  <si>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</si>
  <si>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</si>
  <si>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</si>
  <si>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</si>
  <si>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</si>
  <si>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</si>
  <si>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</si>
  <si>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</si>
  <si>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</si>
  <si>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</si>
  <si>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</si>
  <si>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</si>
  <si>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</si>
  <si>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</si>
  <si>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</si>
  <si>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</si>
  <si>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</si>
  <si>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</si>
  <si>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</si>
  <si>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</si>
  <si>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</si>
  <si>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</si>
  <si>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</si>
  <si>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</si>
  <si>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</si>
  <si>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</si>
  <si>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</si>
  <si>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</si>
  <si>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</si>
  <si>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</si>
  <si>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</si>
  <si>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</si>
  <si>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</si>
  <si>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</si>
  <si>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</si>
  <si>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</si>
  <si>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</si>
  <si>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</si>
  <si>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</si>
  <si>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</si>
  <si>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</si>
  <si>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</si>
  <si>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</si>
  <si>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</si>
  <si>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</si>
  <si>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</si>
  <si>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</si>
  <si>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</si>
  <si>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</si>
  <si>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</si>
  <si>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</si>
  <si>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</si>
  <si>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</si>
  <si>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</si>
  <si>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</si>
  <si>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</si>
  <si>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</si>
  <si>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</si>
  <si>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</si>
  <si>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</si>
  <si>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</si>
  <si>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</si>
  <si>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</si>
  <si>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</si>
  <si>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</si>
  <si>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</si>
  <si>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</si>
  <si>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</si>
  <si>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</si>
  <si>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</si>
  <si>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</si>
  <si>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</si>
  <si>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</si>
  <si>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</si>
  <si>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</si>
  <si>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</si>
  <si>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</si>
  <si>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</si>
  <si>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</si>
  <si>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</si>
  <si>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</si>
  <si>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</si>
  <si>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</si>
  <si>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</si>
  <si>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</si>
  <si>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</si>
  <si>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</si>
  <si>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</si>
  <si>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</si>
  <si>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</si>
  <si>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</si>
  <si>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</si>
  <si>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</si>
  <si>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</si>
  <si>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</si>
  <si>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</si>
  <si>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</si>
  <si>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</si>
  <si>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</si>
  <si>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</si>
  <si>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</si>
  <si>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</si>
  <si>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</si>
  <si>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</si>
  <si>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</si>
  <si>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</si>
  <si>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</si>
  <si>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</si>
  <si>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</si>
  <si>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</si>
  <si>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</si>
  <si>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</si>
  <si>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</si>
  <si>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</si>
  <si>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</si>
  <si>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</si>
  <si>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</si>
  <si>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</si>
  <si>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</si>
  <si>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</si>
  <si>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</si>
  <si>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</si>
  <si>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</si>
  <si>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</si>
  <si>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</si>
  <si>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</si>
  <si>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</si>
  <si>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</si>
  <si>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</si>
  <si>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</si>
  <si>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</si>
  <si>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</si>
  <si>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</si>
  <si>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</si>
  <si>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</si>
  <si>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</si>
  <si>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</si>
  <si>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</si>
  <si>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</si>
  <si>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</si>
  <si>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</si>
  <si>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</si>
  <si>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</si>
  <si>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</si>
  <si>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</si>
  <si>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</si>
  <si>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</si>
  <si>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</si>
  <si>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</si>
  <si>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</si>
  <si>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</si>
  <si>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</si>
  <si>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</si>
  <si>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</si>
  <si>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</si>
  <si>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</si>
  <si>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</si>
  <si>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</si>
  <si>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</si>
  <si>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</si>
  <si>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</si>
  <si>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</si>
  <si>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</si>
  <si>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</si>
  <si>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</si>
  <si>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</si>
  <si>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</si>
  <si>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</si>
  <si>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</si>
  <si>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</si>
  <si>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</si>
  <si>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</si>
  <si>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</si>
  <si>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</si>
  <si>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</si>
  <si>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</si>
  <si>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</si>
  <si>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</si>
  <si>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</si>
  <si>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</si>
  <si>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</si>
  <si>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</si>
  <si>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</si>
  <si>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</si>
  <si>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</si>
  <si>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</si>
  <si>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</si>
  <si>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</si>
  <si>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</si>
  <si>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</si>
  <si>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</si>
  <si>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</si>
  <si>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</si>
  <si>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</si>
  <si>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</si>
  <si>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</si>
  <si>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</si>
  <si>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</si>
  <si>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</si>
  <si>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</si>
  <si>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</si>
  <si>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</si>
  <si>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</si>
  <si>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</si>
  <si>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</si>
  <si>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</si>
  <si>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</si>
  <si>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</si>
  <si>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</si>
  <si>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</si>
  <si>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</si>
  <si>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</si>
  <si>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</si>
  <si>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</si>
  <si>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</si>
  <si>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</si>
  <si>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</si>
  <si>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</si>
  <si>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</si>
  <si>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</si>
  <si>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</si>
  <si>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</si>
  <si>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</si>
  <si>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</si>
  <si>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</si>
  <si>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</si>
  <si>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</si>
  <si>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</si>
  <si>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</si>
  <si>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</si>
  <si>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</si>
  <si>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</si>
  <si>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</si>
  <si>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</si>
  <si>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</si>
  <si>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</si>
  <si>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</si>
  <si>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</si>
  <si>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</si>
  <si>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</si>
  <si>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</si>
  <si>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</si>
  <si>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</si>
  <si>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</si>
  <si>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</si>
  <si>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</si>
  <si>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</si>
  <si>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</si>
  <si>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</si>
  <si>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</si>
  <si>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</si>
  <si>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</si>
  <si>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</si>
  <si>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</si>
  <si>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</si>
  <si>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</si>
  <si>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</si>
  <si>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</si>
  <si>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</si>
  <si>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</si>
  <si>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</si>
  <si>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</si>
  <si>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</si>
  <si>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</si>
  <si>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</si>
  <si>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</si>
  <si>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</si>
  <si>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</si>
  <si>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</si>
  <si>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</si>
  <si>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</si>
  <si>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</si>
  <si>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</si>
  <si>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</si>
  <si>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</si>
  <si>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</si>
  <si>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</si>
  <si>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</si>
  <si>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</si>
  <si>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</si>
  <si>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</si>
  <si>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</si>
  <si>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</si>
  <si>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</si>
  <si>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</si>
  <si>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</si>
  <si>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</si>
  <si>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</si>
  <si>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</si>
  <si>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</si>
  <si>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</si>
  <si>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</si>
  <si>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</si>
  <si>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</si>
  <si>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</si>
  <si>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</si>
  <si>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</si>
  <si>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</si>
  <si>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</si>
  <si>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</si>
  <si>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</si>
  <si>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</si>
  <si>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</si>
  <si>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</si>
  <si>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</si>
  <si>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</si>
  <si>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</si>
  <si>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</si>
  <si>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</si>
  <si>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</si>
  <si>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</si>
  <si>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</si>
  <si>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</si>
  <si>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</si>
  <si>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</si>
  <si>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</si>
  <si>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</si>
  <si>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</si>
  <si>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</si>
  <si>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</si>
  <si>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</si>
  <si>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</si>
  <si>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</si>
  <si>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</si>
  <si>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</si>
  <si>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</si>
  <si>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</si>
  <si>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</si>
  <si>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</si>
  <si>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</si>
  <si>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</si>
  <si>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</si>
  <si>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</si>
  <si>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</si>
  <si>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</si>
  <si>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</si>
  <si>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</si>
  <si>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</si>
  <si>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</si>
  <si>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</si>
  <si>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</si>
  <si>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</si>
  <si>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</si>
  <si>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</si>
  <si>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</si>
  <si>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</si>
  <si>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</si>
  <si>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</si>
  <si>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</si>
  <si>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</si>
  <si>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</si>
  <si>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</si>
  <si>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</si>
  <si>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</si>
  <si>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</si>
  <si>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</si>
  <si>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</si>
  <si>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</si>
  <si>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</si>
  <si>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</si>
  <si>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</si>
  <si>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</si>
  <si>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</si>
  <si>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</si>
  <si>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</si>
  <si>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</si>
  <si>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</si>
  <si>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</si>
  <si>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</si>
  <si>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</si>
  <si>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</si>
  <si>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</si>
  <si>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</si>
  <si>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</si>
  <si>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</si>
  <si>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</si>
  <si>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</si>
  <si>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</si>
  <si>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</si>
  <si>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</si>
  <si>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</si>
  <si>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</si>
  <si>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</si>
  <si>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</si>
  <si>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</si>
  <si>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</si>
  <si>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</si>
  <si>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</si>
  <si>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</si>
  <si>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</si>
  <si>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</si>
  <si>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</si>
  <si>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</si>
  <si>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</si>
  <si>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</si>
  <si>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</si>
  <si>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</si>
  <si>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</si>
  <si>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</si>
  <si>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</si>
  <si>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</si>
  <si>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</si>
  <si>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</si>
  <si>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</si>
  <si>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</si>
  <si>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</si>
  <si>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</si>
  <si>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</si>
  <si>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</si>
  <si>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</si>
  <si>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</si>
  <si>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</si>
  <si>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</si>
  <si>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</si>
  <si>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</si>
  <si>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</si>
  <si>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</si>
  <si>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</si>
  <si>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</si>
  <si>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</si>
  <si>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</si>
  <si>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</si>
  <si>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</si>
  <si>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</si>
  <si>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</si>
  <si>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</si>
  <si>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</si>
  <si>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</si>
  <si>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</si>
  <si>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</si>
  <si>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</si>
  <si>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</si>
  <si>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</si>
  <si>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</si>
  <si>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</si>
  <si>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</si>
  <si>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</si>
  <si>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</si>
  <si>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</si>
  <si>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</si>
  <si>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</si>
  <si>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</si>
  <si>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</si>
  <si>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</si>
  <si>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</si>
  <si>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</si>
  <si>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</si>
  <si>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</si>
  <si>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</si>
  <si>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</si>
  <si>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</si>
  <si>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</si>
  <si>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</si>
  <si>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</si>
  <si>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</si>
  <si>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</si>
  <si>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</si>
  <si>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</si>
  <si>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</si>
  <si>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</si>
  <si>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</si>
  <si>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</si>
  <si>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</si>
  <si>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</si>
  <si>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</si>
  <si>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</si>
  <si>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</si>
  <si>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</si>
  <si>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</si>
  <si>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</si>
  <si>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</si>
  <si>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</si>
  <si>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</si>
  <si>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</si>
  <si>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</si>
  <si>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</si>
  <si>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</si>
  <si>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</si>
  <si>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</si>
  <si>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</si>
  <si>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</si>
  <si>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</si>
  <si>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</si>
  <si>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</si>
  <si>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</si>
  <si>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</si>
  <si>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</si>
  <si>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</si>
  <si>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</si>
  <si>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</si>
  <si>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</si>
  <si>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</si>
  <si>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</si>
  <si>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</si>
  <si>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</si>
  <si>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</si>
  <si>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</si>
  <si>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</si>
  <si>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</si>
  <si>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</si>
  <si>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</si>
  <si>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</si>
  <si>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</si>
  <si>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</si>
  <si>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</si>
  <si>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</si>
  <si>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</si>
  <si>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</si>
  <si>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</si>
  <si>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</si>
  <si>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</si>
  <si>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</si>
  <si>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</si>
  <si>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</si>
  <si>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</si>
  <si>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</si>
  <si>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</si>
  <si>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</si>
  <si>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</si>
  <si>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</si>
  <si>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</si>
  <si>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</si>
  <si>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</si>
  <si>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</si>
  <si>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</si>
  <si>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</si>
  <si>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</si>
  <si>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</si>
  <si>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</si>
  <si>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</si>
  <si>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</si>
  <si>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</si>
  <si>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</si>
  <si>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</si>
  <si>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</si>
  <si>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</si>
  <si>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</si>
  <si>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</si>
  <si>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</si>
  <si>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</si>
  <si>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</si>
  <si>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</si>
  <si>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</si>
  <si>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</si>
  <si>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</si>
  <si>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</si>
  <si>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</si>
  <si>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</si>
  <si>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</si>
  <si>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</si>
  <si>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</si>
  <si>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</si>
  <si>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</si>
  <si>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</si>
  <si>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</si>
  <si>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</si>
  <si>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</si>
  <si>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</si>
  <si>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</si>
  <si>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</si>
  <si>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</si>
  <si>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</si>
  <si>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</si>
  <si>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</si>
  <si>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</si>
  <si>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</si>
  <si>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</si>
  <si>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</si>
  <si>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</si>
  <si>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</si>
  <si>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</si>
  <si>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</si>
  <si>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</si>
  <si>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</si>
  <si>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</si>
  <si>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</si>
  <si>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</si>
  <si>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</si>
  <si>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</si>
  <si>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</si>
  <si>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</si>
  <si>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</si>
  <si>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</si>
  <si>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</si>
  <si>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</si>
  <si>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</si>
  <si>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</si>
  <si>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</si>
  <si>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</si>
  <si>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</si>
  <si>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</si>
  <si>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</si>
  <si>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</si>
  <si>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</si>
  <si>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</si>
  <si>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</si>
  <si>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</si>
  <si>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</si>
  <si>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</si>
  <si>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</si>
  <si>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</si>
  <si>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</si>
  <si>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</si>
  <si>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</si>
  <si>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</si>
  <si>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</si>
  <si>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</si>
  <si>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</si>
  <si>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</si>
  <si>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</si>
  <si>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</si>
  <si>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</si>
  <si>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</si>
  <si>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</si>
  <si>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</si>
  <si>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</si>
  <si>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</si>
  <si>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</si>
  <si>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</si>
  <si>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</si>
  <si>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</si>
  <si>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</si>
  <si>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</si>
  <si>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</si>
  <si>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</si>
  <si>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</si>
  <si>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</si>
  <si>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</si>
  <si>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</si>
  <si>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</si>
  <si>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</si>
  <si>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</si>
  <si>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</si>
  <si>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</si>
  <si>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</si>
  <si>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</si>
  <si>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</si>
  <si>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</si>
  <si>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</si>
  <si>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</si>
  <si>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</si>
  <si>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</si>
  <si>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</si>
  <si>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</si>
  <si>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</si>
  <si>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</si>
  <si>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</si>
  <si>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</si>
  <si>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</si>
  <si>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</si>
  <si>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</si>
  <si>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</si>
  <si>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</si>
  <si>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</si>
  <si>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</si>
  <si>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</si>
  <si>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</si>
  <si>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</si>
  <si>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</si>
  <si>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</si>
  <si>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</si>
  <si>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</si>
  <si>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</si>
  <si>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</si>
  <si>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</si>
  <si>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</si>
  <si>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</si>
  <si>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</si>
  <si>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</si>
  <si>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</si>
  <si>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</si>
  <si>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</si>
  <si>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</si>
  <si>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</si>
  <si>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</si>
  <si>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</si>
  <si>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</si>
  <si>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</si>
  <si>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</si>
  <si>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</si>
  <si>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</si>
  <si>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</si>
  <si>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</si>
  <si>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</si>
  <si>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</si>
  <si>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</si>
  <si>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</si>
  <si>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</si>
  <si>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</si>
  <si>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</si>
  <si>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</si>
  <si>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</si>
  <si>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</si>
  <si>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</si>
  <si>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</si>
  <si>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</si>
  <si>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</si>
  <si>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</si>
  <si>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</si>
  <si>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</si>
  <si>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</si>
  <si>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</si>
  <si>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</si>
  <si>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</si>
  <si>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</si>
  <si>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</si>
  <si>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</si>
  <si>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</si>
  <si>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</si>
  <si>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</si>
  <si>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</si>
  <si>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</si>
  <si>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</si>
  <si>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</si>
  <si>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</si>
  <si>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</si>
  <si>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</si>
  <si>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</si>
  <si>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</si>
  <si>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</si>
  <si>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</si>
  <si>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</si>
  <si>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</si>
  <si>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</si>
  <si>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</si>
  <si>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</si>
  <si>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</si>
  <si>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</si>
  <si>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</si>
  <si>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</si>
  <si>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</si>
  <si>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</si>
  <si>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</si>
  <si>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</si>
  <si>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</si>
  <si>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</si>
  <si>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</si>
  <si>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</si>
  <si>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</si>
  <si>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</si>
  <si>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</si>
  <si>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</si>
  <si>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</si>
  <si>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</si>
  <si>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</si>
  <si>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</si>
  <si>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</si>
  <si>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</si>
  <si>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</si>
  <si>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</si>
  <si>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</si>
  <si>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</si>
  <si>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</si>
  <si>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</si>
  <si>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</si>
  <si>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</si>
  <si>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</si>
  <si>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</si>
  <si>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</si>
  <si>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</si>
  <si>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</si>
  <si>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</si>
  <si>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</si>
  <si>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</si>
  <si>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</si>
  <si>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</si>
  <si>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</si>
  <si>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</si>
  <si>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</si>
  <si>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</si>
  <si>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</si>
  <si>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</si>
  <si>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</si>
  <si>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</si>
  <si>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</si>
  <si>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</si>
  <si>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</si>
  <si>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</si>
  <si>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</si>
  <si>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</si>
  <si>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</si>
  <si>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</si>
  <si>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</si>
  <si>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</si>
  <si>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</si>
  <si>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</si>
  <si>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</si>
  <si>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</si>
  <si>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</si>
  <si>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</si>
  <si>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</si>
  <si>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</si>
  <si>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</si>
  <si>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</si>
  <si>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</si>
  <si>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</si>
  <si>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</si>
  <si>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</si>
  <si>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</si>
  <si>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</si>
  <si>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</si>
  <si>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</si>
  <si>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</si>
  <si>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</si>
  <si>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</si>
  <si>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</si>
  <si>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</si>
  <si>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</si>
  <si>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</si>
  <si>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</si>
  <si>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</si>
  <si>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</si>
  <si>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</si>
  <si>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</si>
  <si>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</si>
  <si>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</si>
  <si>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</si>
  <si>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</si>
  <si>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</si>
  <si>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</si>
  <si>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</si>
  <si>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</si>
  <si>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</si>
  <si>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</si>
  <si>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</si>
  <si>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</si>
  <si>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</si>
  <si>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</si>
  <si>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</si>
  <si>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</si>
  <si>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</si>
  <si>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</si>
  <si>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</si>
  <si>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</si>
  <si>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</si>
  <si>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</si>
  <si>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</si>
  <si>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</si>
  <si>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</si>
  <si>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</si>
  <si>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</si>
  <si>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</si>
  <si>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</si>
  <si>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</si>
  <si>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</si>
  <si>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</si>
  <si>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</si>
  <si>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</si>
  <si>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</si>
  <si>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</si>
  <si>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</si>
  <si>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</si>
  <si>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</si>
  <si>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</si>
  <si>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</si>
  <si>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</si>
  <si>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</si>
  <si>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</si>
  <si>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</si>
  <si>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</si>
  <si>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</si>
  <si>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</si>
  <si>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</si>
  <si>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</si>
  <si>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</si>
  <si>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</si>
  <si>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</si>
  <si>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</si>
  <si>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</si>
  <si>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</si>
  <si>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</si>
  <si>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</si>
  <si>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</si>
  <si>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</si>
  <si>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</si>
  <si>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</si>
  <si>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</si>
  <si>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</si>
  <si>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</si>
  <si>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</si>
  <si>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</si>
  <si>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</si>
  <si>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</si>
  <si>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</si>
  <si>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</si>
  <si>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</si>
  <si>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</si>
  <si>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</si>
  <si>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</si>
  <si>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</si>
  <si>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</si>
  <si>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</si>
  <si>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</si>
  <si>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</si>
  <si>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</si>
  <si>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</si>
  <si>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</si>
  <si>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</si>
  <si>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</si>
  <si>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</si>
  <si>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</si>
  <si>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</si>
  <si>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</si>
  <si>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</si>
  <si>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</si>
  <si>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</si>
  <si>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</si>
  <si>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</si>
  <si>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</si>
  <si>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</si>
  <si>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</si>
  <si>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</si>
  <si>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</si>
  <si>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</si>
  <si>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</si>
  <si>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</si>
  <si>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</si>
  <si>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</si>
  <si>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</si>
  <si>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</si>
  <si>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</si>
  <si>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</si>
  <si>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</si>
  <si>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</si>
  <si>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</si>
  <si>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</si>
  <si>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</si>
  <si>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</si>
  <si>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</si>
  <si>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</si>
  <si>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</si>
  <si>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</si>
  <si>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</si>
  <si>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</si>
  <si>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</si>
  <si>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</si>
  <si>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</si>
  <si>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</si>
  <si>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</si>
  <si>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</si>
  <si>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</si>
  <si>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</si>
  <si>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</si>
  <si>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</si>
  <si>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</si>
  <si>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</si>
  <si>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</si>
  <si>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</si>
  <si>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</si>
  <si>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</si>
  <si>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</si>
  <si>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</si>
  <si>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</si>
  <si>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</si>
  <si>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</si>
  <si>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</si>
  <si>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</si>
  <si>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</si>
  <si>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</si>
  <si>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</si>
  <si>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</si>
  <si>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</si>
  <si>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</si>
  <si>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</si>
  <si>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</si>
  <si>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</si>
  <si>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</si>
  <si>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</si>
  <si>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</si>
  <si>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</si>
  <si>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</si>
  <si>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</si>
  <si>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</si>
  <si>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</si>
  <si>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</si>
  <si>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</si>
  <si>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</si>
  <si>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</si>
  <si>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</si>
  <si>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</si>
  <si>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</si>
  <si>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</si>
  <si>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</si>
  <si>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</si>
  <si>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</si>
  <si>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</si>
  <si>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</si>
  <si>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</si>
  <si>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</si>
  <si>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</si>
  <si>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</si>
  <si>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</si>
  <si>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</si>
  <si>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</si>
  <si>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</si>
  <si>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</si>
  <si>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</si>
  <si>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</si>
  <si>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</si>
  <si>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</si>
  <si>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</si>
  <si>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</si>
  <si>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</si>
  <si>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</si>
  <si>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</si>
  <si>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</si>
  <si>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</si>
  <si>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</si>
  <si>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</si>
  <si>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</si>
  <si>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</si>
  <si>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</si>
  <si>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</si>
  <si>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</si>
  <si>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</si>
  <si>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</si>
  <si>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</si>
  <si>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</si>
  <si>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</si>
  <si>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</si>
  <si>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</si>
  <si>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</si>
  <si>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</si>
  <si>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</si>
  <si>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</si>
  <si>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</si>
  <si>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</si>
  <si>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</si>
  <si>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</si>
  <si>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</si>
  <si>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</si>
  <si>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</si>
  <si>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</si>
  <si>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</si>
  <si>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</si>
  <si>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</si>
  <si>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</si>
  <si>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</si>
  <si>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</si>
  <si>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</si>
  <si>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</si>
  <si>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</si>
  <si>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</si>
  <si>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</si>
  <si>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</si>
  <si>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</si>
  <si>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</si>
  <si>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</si>
  <si>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</si>
  <si>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</si>
  <si>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</si>
  <si>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</si>
  <si>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</si>
  <si>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</si>
  <si>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</si>
  <si>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</si>
  <si>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</si>
  <si>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</si>
  <si>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</si>
  <si>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</si>
  <si>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</si>
  <si>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</si>
  <si>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</si>
  <si>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</si>
  <si>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</si>
  <si>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</si>
  <si>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</si>
  <si>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</si>
  <si>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</si>
  <si>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</si>
  <si>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</si>
  <si>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</si>
  <si>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</si>
  <si>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</si>
  <si>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</si>
  <si>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</si>
  <si>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</si>
  <si>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</si>
  <si>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</si>
  <si>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</si>
  <si>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</si>
  <si>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</si>
  <si>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</si>
  <si>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</si>
  <si>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</si>
  <si>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</si>
  <si>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</si>
  <si>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</si>
  <si>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</si>
  <si>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</si>
  <si>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</si>
  <si>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</si>
  <si>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</si>
  <si>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</si>
  <si>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</si>
  <si>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</si>
  <si>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</si>
  <si>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</si>
  <si>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</si>
  <si>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</si>
  <si>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</si>
  <si>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</si>
  <si>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</si>
  <si>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</si>
  <si>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</si>
  <si>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</si>
  <si>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</si>
  <si>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</si>
  <si>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</si>
  <si>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</si>
  <si>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</si>
  <si>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</si>
  <si>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</si>
  <si>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</si>
  <si>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</si>
  <si>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</si>
  <si>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</si>
  <si>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</si>
  <si>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</si>
  <si>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</si>
  <si>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</si>
  <si>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</si>
  <si>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</si>
  <si>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</si>
  <si>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</si>
  <si>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</si>
  <si>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</si>
  <si>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</si>
  <si>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</si>
  <si>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</si>
  <si>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</si>
  <si>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</si>
  <si>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</si>
  <si>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</si>
  <si>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</si>
  <si>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</si>
  <si>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</si>
  <si>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</si>
  <si>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</si>
  <si>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</si>
  <si>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</si>
  <si>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</si>
  <si>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</si>
  <si>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</si>
  <si>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</si>
  <si>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</si>
  <si>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</si>
  <si>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</si>
  <si>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</si>
  <si>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</si>
  <si>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</si>
  <si>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</si>
  <si>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</si>
  <si>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</si>
  <si>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</si>
  <si>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</si>
  <si>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</si>
  <si>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</si>
  <si>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</si>
  <si>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</si>
  <si>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</si>
  <si>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</si>
  <si>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</si>
  <si>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</si>
  <si>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</si>
  <si>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</si>
  <si>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</si>
  <si>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</si>
  <si>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</si>
  <si>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</si>
  <si>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</si>
  <si>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</si>
  <si>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</si>
  <si>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</si>
  <si>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</si>
  <si>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</si>
  <si>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</si>
  <si>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</si>
  <si>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</si>
  <si>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</si>
  <si>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</si>
  <si>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</si>
  <si>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</si>
  <si>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</si>
  <si>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</si>
  <si>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</si>
  <si>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</si>
  <si>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</si>
  <si>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</si>
  <si>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</si>
  <si>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</si>
  <si>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</si>
  <si>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</si>
  <si>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</si>
  <si>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</si>
  <si>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</si>
  <si>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</si>
  <si>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</si>
  <si>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</si>
  <si>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</si>
  <si>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</si>
  <si>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</si>
  <si>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</si>
  <si>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</si>
  <si>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</si>
  <si>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</si>
  <si>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</si>
  <si>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</si>
  <si>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</si>
  <si>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</si>
  <si>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</si>
  <si>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</si>
  <si>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</si>
  <si>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</si>
  <si>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</si>
  <si>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</si>
  <si>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</si>
  <si>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</si>
  <si>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</si>
  <si>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</si>
  <si>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</si>
  <si>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</si>
  <si>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</si>
  <si>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</si>
  <si>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</si>
  <si>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</si>
  <si>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</si>
  <si>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</si>
  <si>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</si>
  <si>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</si>
  <si>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</si>
  <si>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</si>
  <si>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</si>
  <si>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</si>
  <si>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</si>
  <si>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</si>
  <si>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</si>
  <si>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</si>
  <si>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</si>
  <si>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</si>
  <si>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</si>
  <si>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</si>
  <si>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</si>
  <si>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</si>
  <si>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</si>
  <si>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</si>
  <si>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</si>
  <si>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</si>
  <si>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</si>
  <si>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</si>
  <si>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</si>
  <si>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</si>
  <si>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</si>
  <si>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</si>
  <si>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</si>
  <si>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</si>
  <si>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</si>
  <si>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</si>
  <si>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</si>
  <si>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</si>
  <si>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</si>
  <si>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</si>
  <si>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</si>
  <si>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</si>
  <si>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</si>
  <si>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</si>
  <si>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</si>
  <si>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</si>
  <si>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</si>
  <si>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</si>
  <si>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</si>
  <si>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</si>
  <si>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</si>
  <si>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</si>
  <si>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</si>
  <si>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</si>
  <si>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</si>
  <si>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</si>
  <si>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</si>
  <si>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</si>
  <si>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</si>
  <si>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</si>
  <si>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</si>
  <si>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</si>
  <si>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</si>
  <si>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</si>
  <si>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</si>
  <si>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</si>
  <si>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</si>
  <si>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</si>
  <si>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</si>
  <si>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</si>
  <si>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</si>
  <si>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</si>
  <si>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</si>
  <si>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</si>
  <si>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</si>
  <si>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</si>
  <si>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</si>
  <si>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</si>
  <si>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</si>
  <si>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</si>
  <si>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</si>
  <si>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</si>
  <si>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</si>
  <si>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</si>
  <si>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</si>
  <si>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</si>
  <si>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</si>
  <si>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</si>
  <si>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</si>
  <si>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</si>
  <si>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</si>
  <si>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</si>
  <si>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</si>
  <si>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</si>
  <si>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</si>
  <si>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</si>
  <si>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</si>
  <si>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</si>
  <si>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</si>
  <si>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</si>
  <si>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</si>
  <si>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</si>
  <si>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</si>
  <si>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</si>
  <si>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</si>
  <si>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</si>
  <si>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</si>
  <si>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</si>
  <si>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</si>
  <si>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</si>
  <si>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</si>
  <si>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</si>
  <si>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</si>
  <si>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</si>
  <si>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</si>
  <si>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</si>
  <si>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</si>
  <si>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</si>
  <si>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</si>
  <si>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</si>
  <si>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</si>
  <si>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</si>
  <si>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</si>
  <si>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</si>
  <si>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</si>
  <si>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</si>
  <si>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</si>
  <si>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</si>
  <si>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</si>
  <si>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</si>
  <si>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</si>
  <si>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</si>
  <si>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</si>
  <si>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</si>
  <si>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</si>
  <si>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</si>
  <si>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</si>
  <si>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</si>
  <si>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</si>
  <si>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</si>
  <si>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</si>
  <si>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</si>
  <si>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</si>
  <si>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</si>
  <si>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</si>
  <si>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</si>
  <si>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</si>
  <si>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</si>
  <si>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</si>
  <si>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</si>
  <si>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</si>
  <si>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</si>
  <si>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</si>
  <si>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</si>
  <si>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</si>
  <si>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</si>
  <si>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</si>
  <si>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</si>
  <si>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</si>
  <si>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</si>
  <si>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</si>
  <si>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</si>
  <si>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</si>
  <si>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</si>
  <si>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</si>
  <si>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</si>
  <si>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</si>
  <si>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</si>
  <si>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</si>
  <si>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</si>
  <si>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</si>
  <si>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</si>
  <si>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</si>
  <si>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</si>
  <si>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</si>
  <si>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</si>
  <si>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</si>
  <si>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</si>
  <si>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</si>
  <si>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</si>
  <si>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</si>
  <si>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</si>
  <si>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</si>
  <si>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</si>
  <si>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</si>
  <si>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</si>
  <si>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</si>
  <si>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</si>
  <si>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</si>
  <si>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</si>
  <si>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</si>
  <si>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</si>
  <si>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</si>
  <si>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</si>
  <si>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</si>
  <si>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</si>
  <si>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</si>
  <si>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</si>
  <si>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</si>
  <si>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</si>
  <si>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</si>
  <si>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</si>
  <si>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</si>
  <si>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</si>
  <si>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</si>
  <si>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</si>
  <si>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</si>
  <si>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</si>
  <si>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</si>
  <si>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</si>
  <si>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</si>
  <si>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</si>
  <si>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</si>
  <si>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</si>
  <si>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</si>
  <si>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</si>
  <si>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</si>
  <si>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</si>
  <si>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</si>
  <si>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</si>
  <si>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</si>
  <si>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</si>
  <si>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</si>
  <si>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</si>
  <si>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</si>
  <si>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</si>
  <si>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</si>
  <si>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</si>
  <si>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</si>
  <si>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</si>
  <si>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</si>
  <si>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</si>
  <si>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</si>
  <si>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</si>
  <si>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</si>
  <si>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</si>
  <si>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</si>
  <si>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</si>
  <si>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</si>
  <si>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</si>
  <si>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</si>
  <si>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</si>
  <si>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</si>
  <si>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</si>
  <si>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</si>
  <si>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</si>
  <si>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</si>
  <si>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</si>
  <si>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</si>
  <si>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</si>
  <si>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</si>
  <si>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</si>
  <si>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</si>
  <si>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</si>
  <si>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</si>
  <si>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</si>
  <si>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</si>
  <si>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</si>
  <si>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</si>
  <si>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</si>
  <si>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</si>
  <si>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</si>
  <si>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</si>
  <si>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</si>
  <si>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</si>
  <si>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</si>
  <si>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</si>
  <si>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</si>
  <si>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</si>
  <si>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</si>
  <si>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</si>
  <si>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</si>
  <si>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</si>
  <si>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</si>
  <si>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</si>
  <si>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</si>
  <si>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</si>
  <si>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</si>
  <si>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</si>
  <si>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</si>
  <si>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</si>
  <si>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</si>
  <si>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</si>
  <si>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</si>
  <si>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</si>
  <si>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</si>
  <si>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</si>
  <si>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</si>
  <si>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</si>
  <si>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</si>
  <si>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</si>
  <si>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</si>
  <si>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</si>
  <si>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</si>
  <si>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</si>
  <si>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</si>
  <si>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</si>
  <si>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</si>
  <si>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</si>
  <si>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</si>
  <si>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</si>
  <si>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</si>
  <si>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</si>
  <si>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</si>
  <si>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</si>
  <si>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</si>
  <si>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</si>
  <si>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</si>
  <si>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</si>
  <si>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</si>
  <si>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</si>
  <si>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</si>
  <si>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</si>
  <si>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</si>
  <si>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</si>
  <si>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</si>
  <si>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</si>
  <si>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</si>
  <si>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</si>
  <si>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</si>
  <si>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</si>
  <si>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</si>
  <si>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</si>
  <si>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</si>
  <si>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</si>
  <si>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</si>
  <si>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</si>
  <si>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</si>
  <si>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</si>
  <si>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</si>
  <si>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</si>
  <si>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</si>
  <si>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</si>
  <si>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</si>
  <si>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</si>
  <si>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</si>
  <si>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</si>
  <si>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</si>
  <si>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</si>
  <si>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</si>
  <si>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</si>
  <si>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</si>
  <si>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</si>
  <si>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</si>
  <si>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</si>
  <si>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</si>
  <si>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</si>
  <si>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</si>
  <si>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</si>
  <si>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</si>
  <si>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</si>
  <si>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</si>
  <si>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</si>
  <si>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</si>
  <si>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</si>
  <si>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</si>
  <si>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</si>
  <si>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</si>
  <si>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</si>
  <si>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</si>
  <si>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</si>
  <si>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</si>
  <si>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</si>
  <si>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</si>
  <si>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</si>
  <si>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</si>
  <si>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</si>
  <si>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</si>
  <si>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</si>
  <si>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</si>
  <si>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</si>
  <si>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</si>
  <si>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</si>
  <si>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</si>
  <si>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</si>
  <si>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</si>
  <si>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</si>
  <si>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</si>
  <si>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</si>
  <si>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</si>
  <si>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</si>
  <si>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</si>
  <si>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</si>
  <si>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</si>
  <si>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</si>
  <si>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</si>
  <si>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</si>
  <si>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</si>
  <si>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</si>
  <si>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</si>
  <si>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</si>
  <si>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</si>
  <si>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</si>
  <si>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</si>
  <si>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</si>
  <si>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</si>
  <si>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</si>
  <si>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</si>
  <si>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</si>
  <si>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</si>
  <si>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</si>
  <si>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</si>
  <si>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</si>
  <si>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</si>
  <si>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</si>
  <si>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</si>
  <si>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</si>
  <si>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</si>
  <si>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</si>
  <si>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</si>
  <si>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</si>
  <si>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</si>
  <si>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</si>
  <si>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</si>
  <si>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</si>
  <si>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</si>
  <si>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</si>
  <si>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</si>
  <si>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</si>
  <si>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</si>
  <si>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</si>
  <si>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</si>
  <si>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</si>
  <si>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</si>
  <si>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</si>
  <si>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</si>
  <si>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</si>
  <si>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</si>
  <si>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</si>
  <si>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</si>
  <si>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</si>
  <si>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</si>
  <si>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</si>
  <si>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</si>
  <si>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</si>
  <si>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</si>
  <si>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</si>
  <si>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</si>
  <si>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</si>
  <si>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</si>
  <si>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</si>
  <si>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</si>
  <si>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</si>
  <si>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</si>
  <si>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</si>
  <si>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</si>
  <si>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</si>
  <si>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</si>
  <si>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</si>
  <si>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</si>
  <si>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</si>
  <si>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</si>
  <si>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</si>
  <si>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</si>
  <si>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</si>
  <si>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</si>
  <si>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</si>
  <si>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</si>
  <si>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</si>
  <si>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</si>
  <si>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</si>
  <si>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</si>
  <si>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</si>
  <si>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</si>
  <si>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</si>
  <si>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</si>
  <si>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</si>
  <si>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</si>
  <si>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</si>
  <si>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</si>
  <si>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</si>
  <si>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</si>
  <si>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</si>
  <si>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</si>
  <si>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</si>
  <si>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</si>
  <si>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</si>
  <si>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</si>
  <si>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</si>
  <si>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</si>
  <si>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</si>
  <si>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</si>
  <si>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</si>
  <si>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</si>
  <si>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</si>
  <si>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</si>
  <si>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</si>
  <si>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</si>
  <si>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</si>
  <si>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</si>
  <si>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</si>
  <si>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</si>
  <si>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</si>
  <si>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</si>
  <si>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</si>
  <si>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</si>
  <si>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</si>
  <si>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</si>
  <si>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</si>
  <si>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</si>
  <si>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</si>
  <si>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</si>
  <si>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</si>
  <si>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</si>
  <si>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</si>
  <si>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</si>
  <si>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</si>
  <si>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</si>
  <si>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</si>
  <si>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</si>
  <si>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</si>
  <si>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</si>
  <si>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</si>
  <si>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</si>
  <si>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</si>
  <si>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</si>
  <si>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</si>
  <si>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</si>
  <si>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</si>
  <si>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</si>
  <si>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</si>
  <si>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</si>
  <si>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</si>
  <si>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</si>
  <si>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</si>
  <si>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</si>
  <si>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</si>
  <si>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</si>
  <si>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</si>
  <si>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</si>
  <si>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</si>
  <si>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</si>
  <si>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</si>
  <si>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</si>
  <si>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</si>
  <si>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</si>
  <si>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</si>
  <si>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</si>
  <si>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</si>
  <si>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</si>
  <si>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</si>
  <si>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</si>
  <si>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</si>
  <si>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</si>
  <si>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</si>
  <si>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</si>
  <si>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</si>
  <si>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</si>
  <si>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</si>
  <si>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</si>
  <si>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</si>
  <si>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</si>
  <si>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</si>
  <si>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</si>
  <si>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</si>
  <si>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</si>
  <si>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</si>
  <si>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</si>
  <si>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</si>
  <si>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</si>
  <si>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</si>
  <si>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</si>
  <si>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</si>
  <si>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</si>
  <si>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</si>
  <si>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</si>
  <si>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</si>
  <si>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</si>
  <si>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</si>
  <si>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</si>
  <si>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</si>
  <si>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</si>
  <si>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</si>
  <si>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</si>
  <si>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</si>
  <si>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</si>
  <si>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</si>
  <si>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</si>
  <si>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</si>
  <si>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</si>
  <si>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</si>
  <si>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</si>
  <si>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</si>
  <si>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</si>
  <si>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</si>
  <si>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</si>
  <si>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</si>
  <si>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</si>
  <si>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</si>
  <si>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</si>
  <si>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</si>
  <si>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</si>
  <si>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</si>
  <si>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</si>
  <si>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</si>
  <si>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</si>
  <si>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</si>
  <si>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</si>
  <si>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</si>
  <si>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</si>
  <si>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</si>
  <si>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</si>
  <si>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</si>
  <si>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</si>
  <si>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</si>
  <si>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</si>
  <si>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</si>
  <si>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</si>
  <si>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</si>
  <si>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</si>
  <si>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</si>
  <si>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</si>
  <si>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</si>
  <si>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</si>
  <si>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</si>
  <si>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</si>
  <si>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</si>
  <si>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</si>
  <si>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</si>
  <si>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</si>
  <si>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</si>
  <si>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</si>
  <si>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</si>
  <si>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</si>
  <si>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</si>
  <si>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</si>
  <si>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</si>
  <si>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</si>
  <si>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</si>
  <si>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</si>
  <si>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</si>
  <si>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</si>
  <si>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</si>
  <si>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</si>
  <si>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</si>
  <si>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</si>
  <si>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</si>
  <si>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</si>
  <si>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</si>
  <si>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</si>
  <si>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</si>
  <si>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</si>
  <si>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</si>
  <si>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</si>
  <si>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</si>
  <si>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</si>
  <si>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</si>
  <si>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</si>
  <si>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</si>
  <si>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</si>
  <si>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</si>
  <si>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</si>
  <si>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</si>
  <si>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</si>
  <si>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</si>
  <si>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</si>
  <si>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</si>
  <si>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</si>
  <si>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</si>
  <si>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</si>
  <si>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</si>
  <si>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</si>
  <si>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</si>
  <si>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</si>
  <si>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</si>
  <si>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</si>
  <si>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</si>
  <si>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</si>
  <si>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</si>
  <si>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</si>
  <si>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</si>
  <si>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</si>
  <si>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</si>
  <si>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</si>
  <si>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</si>
  <si>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</si>
  <si>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</si>
  <si>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</si>
  <si>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</si>
  <si>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</si>
  <si>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</si>
  <si>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</si>
  <si>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</si>
  <si>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</si>
  <si>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</si>
  <si>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</si>
  <si>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</si>
  <si>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</si>
  <si>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</si>
  <si>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</si>
  <si>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</si>
  <si>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</si>
  <si>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</si>
  <si>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</si>
  <si>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</si>
  <si>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</si>
  <si>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</si>
  <si>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</si>
  <si>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</si>
  <si>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</si>
  <si>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</si>
  <si>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</si>
  <si>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</si>
  <si>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</si>
  <si>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</si>
  <si>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</si>
  <si>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</si>
  <si>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</si>
  <si>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</si>
  <si>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</si>
  <si>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</si>
  <si>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</si>
  <si>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</si>
  <si>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</si>
  <si>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</si>
  <si>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</si>
  <si>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</si>
  <si>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</si>
  <si>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</si>
  <si>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</si>
  <si>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</si>
  <si>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</si>
  <si>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</si>
  <si>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</si>
  <si>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</si>
  <si>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</si>
  <si>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</si>
  <si>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</si>
  <si>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</si>
  <si>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</si>
  <si>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</si>
  <si>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</si>
  <si>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</si>
  <si>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</si>
  <si>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</si>
  <si>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</si>
  <si>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</si>
  <si>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</si>
  <si>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</si>
  <si>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</si>
  <si>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</si>
  <si>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</si>
  <si>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</si>
  <si>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</si>
  <si>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</si>
  <si>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</si>
  <si>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</si>
  <si>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</si>
  <si>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</si>
  <si>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</si>
  <si>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</si>
  <si>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</si>
  <si>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</si>
  <si>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</si>
  <si>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</si>
  <si>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</si>
  <si>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</si>
  <si>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</si>
  <si>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</si>
  <si>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</si>
  <si>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</si>
  <si>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</si>
  <si>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</si>
  <si>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</si>
  <si>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</si>
  <si>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</si>
  <si>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</si>
  <si>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</si>
  <si>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</si>
  <si>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</si>
  <si>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</si>
  <si>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</si>
  <si>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</si>
  <si>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</si>
  <si>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</si>
  <si>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</si>
  <si>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</si>
  <si>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</si>
  <si>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</si>
  <si>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</si>
  <si>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</si>
  <si>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</si>
  <si>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</si>
  <si>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</si>
  <si>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</si>
  <si>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</si>
  <si>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</si>
  <si>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</si>
  <si>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</si>
  <si>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</si>
  <si>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</si>
  <si>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</si>
  <si>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</si>
  <si>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</si>
  <si>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</si>
  <si>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</si>
  <si>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</si>
  <si>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</si>
  <si>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</si>
  <si>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</si>
  <si>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</si>
  <si>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</si>
  <si>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</si>
  <si>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</si>
  <si>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</si>
  <si>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</si>
  <si>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</si>
  <si>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</si>
  <si>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</si>
  <si>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</si>
  <si>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</si>
  <si>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</si>
  <si>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</si>
  <si>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</si>
  <si>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</si>
  <si>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</si>
  <si>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</si>
  <si>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</si>
  <si>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</si>
  <si>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</si>
  <si>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</si>
  <si>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</si>
  <si>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</si>
  <si>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</si>
  <si>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</si>
  <si>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</si>
  <si>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</si>
  <si>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</si>
  <si>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</si>
  <si>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</si>
  <si>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</si>
  <si>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</si>
  <si>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</si>
  <si>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</si>
  <si>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</si>
  <si>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</si>
  <si>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</si>
  <si>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</si>
  <si>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</si>
  <si>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</si>
  <si>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</si>
  <si>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</si>
  <si>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</si>
  <si>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</si>
  <si>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</si>
  <si>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</si>
  <si>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</si>
  <si>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</si>
  <si>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</si>
  <si>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</si>
  <si>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</si>
  <si>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</si>
  <si>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</si>
  <si>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</si>
  <si>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</si>
  <si>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</si>
  <si>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</si>
  <si>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</si>
  <si>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</si>
  <si>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</si>
  <si>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</si>
  <si>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</si>
  <si>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</si>
  <si>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</si>
  <si>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</si>
  <si>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</si>
  <si>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</si>
  <si>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</si>
  <si>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</si>
  <si>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</si>
  <si>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</si>
  <si>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</si>
  <si>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</si>
  <si>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</si>
  <si>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</si>
  <si>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</si>
  <si>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</si>
  <si>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</si>
  <si>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</si>
  <si>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</si>
  <si>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</si>
  <si>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</si>
  <si>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</si>
  <si>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</si>
  <si>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</si>
  <si>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</si>
  <si>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</si>
  <si>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</si>
  <si>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</si>
  <si>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</si>
  <si>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</si>
  <si>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</si>
  <si>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</si>
  <si>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</si>
  <si>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</si>
  <si>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</si>
  <si>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</si>
  <si>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</si>
  <si>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</si>
  <si>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</si>
  <si>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</si>
  <si>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</si>
  <si>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</si>
  <si>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</si>
  <si>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</si>
  <si>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</si>
  <si>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</si>
  <si>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</si>
  <si>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</si>
  <si>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</si>
  <si>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</si>
  <si>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</si>
  <si>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</si>
  <si>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</si>
  <si>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</si>
  <si>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</si>
  <si>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</si>
  <si>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</si>
  <si>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</si>
  <si>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</si>
  <si>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</si>
  <si>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</si>
  <si>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</si>
  <si>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</si>
  <si>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</si>
  <si>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</si>
  <si>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</si>
  <si>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</si>
  <si>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</si>
  <si>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</si>
  <si>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</si>
  <si>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</si>
  <si>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</si>
  <si>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</si>
  <si>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</si>
  <si>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</si>
  <si>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</si>
  <si>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</si>
  <si>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</si>
  <si>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</si>
  <si>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</si>
  <si>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</si>
  <si>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</si>
  <si>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</si>
  <si>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</si>
  <si>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</si>
  <si>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</si>
  <si>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</si>
  <si>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</si>
  <si>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</si>
  <si>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</si>
  <si>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</si>
  <si>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</si>
  <si>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</si>
  <si>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</si>
  <si>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</si>
  <si>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</si>
  <si>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</si>
  <si>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</si>
  <si>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</si>
  <si>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</si>
  <si>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</si>
  <si>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</si>
  <si>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</si>
  <si>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</si>
  <si>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</si>
  <si>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</si>
  <si>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</si>
  <si>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</si>
  <si>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</si>
  <si>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</si>
  <si>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</si>
  <si>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</si>
  <si>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</si>
  <si>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</si>
  <si>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</si>
  <si>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</si>
  <si>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</si>
  <si>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</si>
  <si>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</si>
  <si>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</si>
  <si>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</si>
  <si>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</si>
  <si>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</si>
  <si>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</si>
  <si>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</si>
  <si>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</si>
  <si>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</si>
  <si>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</si>
  <si>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</si>
  <si>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</si>
  <si>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</si>
  <si>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</si>
  <si>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</si>
  <si>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</si>
  <si>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</si>
  <si>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</si>
  <si>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</si>
  <si>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</si>
  <si>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</si>
  <si>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</si>
  <si>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</si>
  <si>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</si>
  <si>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</si>
  <si>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</si>
  <si>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</si>
  <si>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</si>
  <si>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</si>
  <si>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</si>
  <si>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</si>
  <si>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</si>
  <si>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</si>
  <si>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</si>
  <si>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</si>
  <si>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</si>
  <si>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</si>
  <si>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</si>
  <si>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</si>
  <si>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</si>
  <si>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</si>
  <si>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</si>
  <si>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</si>
  <si>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</si>
  <si>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</si>
  <si>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</si>
  <si>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</si>
  <si>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</si>
  <si>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</si>
  <si>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</si>
  <si>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</si>
  <si>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</si>
  <si>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</si>
  <si>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</si>
  <si>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</si>
  <si>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</si>
  <si>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</si>
  <si>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</si>
  <si>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</si>
  <si>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</si>
  <si>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</si>
  <si>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</si>
  <si>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</si>
  <si>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</si>
  <si>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</si>
  <si>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</si>
  <si>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</si>
  <si>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</si>
  <si>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</si>
  <si>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</si>
  <si>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</si>
  <si>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</si>
  <si>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</si>
  <si>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</si>
  <si>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</si>
  <si>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</si>
  <si>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</si>
  <si>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</si>
  <si>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</si>
  <si>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</si>
  <si>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</si>
  <si>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</si>
  <si>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</si>
  <si>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</si>
  <si>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</si>
  <si>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</si>
  <si>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</si>
  <si>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</si>
  <si>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</si>
  <si>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</si>
  <si>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</si>
  <si>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</si>
  <si>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</si>
  <si>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</si>
  <si>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</si>
  <si>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</si>
  <si>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</si>
  <si>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</si>
  <si>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</si>
  <si>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</si>
  <si>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</si>
  <si>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</si>
  <si>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</si>
  <si>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</si>
  <si>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</si>
  <si>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</si>
  <si>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</si>
  <si>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</si>
  <si>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</si>
  <si>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</si>
  <si>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</si>
  <si>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</si>
  <si>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</si>
  <si>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</si>
  <si>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</si>
  <si>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</si>
  <si>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</si>
  <si>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</si>
  <si>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</si>
  <si>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</si>
  <si>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</si>
  <si>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</si>
  <si>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</si>
  <si>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</si>
  <si>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</si>
  <si>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</si>
  <si>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</si>
  <si>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</si>
  <si>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</si>
  <si>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</si>
  <si>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</si>
  <si>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</si>
  <si>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</si>
  <si>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</si>
  <si>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</si>
  <si>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</si>
  <si>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</si>
  <si>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</si>
  <si>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</si>
  <si>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</si>
  <si>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</si>
  <si>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</si>
  <si>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</si>
  <si>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</si>
  <si>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</si>
  <si>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</si>
  <si>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</si>
  <si>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</si>
  <si>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</si>
  <si>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</si>
  <si>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</si>
  <si>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</si>
  <si>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</si>
  <si>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</si>
  <si>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</si>
  <si>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</si>
  <si>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</si>
  <si>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</si>
  <si>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</si>
  <si>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</si>
  <si>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</si>
  <si>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</si>
  <si>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</si>
  <si>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</si>
  <si>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</si>
  <si>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</si>
  <si>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</si>
  <si>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</si>
  <si>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</si>
  <si>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</si>
  <si>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</si>
  <si>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</si>
  <si>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</si>
  <si>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</si>
  <si>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</si>
  <si>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</si>
  <si>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</si>
  <si>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</si>
  <si>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</si>
  <si>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</si>
  <si>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</si>
  <si>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</si>
  <si>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</si>
  <si>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</si>
  <si>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</si>
  <si>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</si>
  <si>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</si>
  <si>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</si>
  <si>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</si>
  <si>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</si>
  <si>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</si>
  <si>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</si>
  <si>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</si>
  <si>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</si>
  <si>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</si>
  <si>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</si>
  <si>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</si>
  <si>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</si>
  <si>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</si>
  <si>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</si>
  <si>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</si>
  <si>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</si>
  <si>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</si>
  <si>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</si>
  <si>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</si>
  <si>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</si>
  <si>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</si>
  <si>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</si>
  <si>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</si>
  <si>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</si>
  <si>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</si>
  <si>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</si>
  <si>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</si>
  <si>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</si>
  <si>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</si>
  <si>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</si>
  <si>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</si>
  <si>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</si>
  <si>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</si>
  <si>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</si>
  <si>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</si>
  <si>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</si>
  <si>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</si>
  <si>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</si>
  <si>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</si>
  <si>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</si>
  <si>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</si>
  <si>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</si>
  <si>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</si>
  <si>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</si>
  <si>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</si>
  <si>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</si>
  <si>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</si>
  <si>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</si>
  <si>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</si>
  <si>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</si>
  <si>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</si>
  <si>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</si>
  <si>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</si>
  <si>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</si>
  <si>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</si>
  <si>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</si>
  <si>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</si>
  <si>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</si>
  <si>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</si>
  <si>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</si>
  <si>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</si>
  <si>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</si>
  <si>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</si>
  <si>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</si>
  <si>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</si>
  <si>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</si>
  <si>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</si>
  <si>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</si>
  <si>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</si>
  <si>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</si>
  <si>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</si>
  <si>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</si>
  <si>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</si>
  <si>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</si>
  <si>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</si>
  <si>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</si>
  <si>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</si>
  <si>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</si>
  <si>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</si>
  <si>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</si>
  <si>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</si>
  <si>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</si>
  <si>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</si>
  <si>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</si>
  <si>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</si>
  <si>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</si>
  <si>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</si>
  <si>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</si>
  <si>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</si>
  <si>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</si>
  <si>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</si>
  <si>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</si>
  <si>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</si>
  <si>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</si>
  <si>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</si>
  <si>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</si>
  <si>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</si>
  <si>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</si>
  <si>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</si>
  <si>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</si>
  <si>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</si>
  <si>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</si>
  <si>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</si>
  <si>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</si>
  <si>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</si>
  <si>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</si>
  <si>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</si>
  <si>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</si>
  <si>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</si>
  <si>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</si>
  <si>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</si>
  <si>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</si>
  <si>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</si>
  <si>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</si>
  <si>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</si>
  <si>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</si>
  <si>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</si>
  <si>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</si>
  <si>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</si>
  <si>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</si>
  <si>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</si>
  <si>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</si>
  <si>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</si>
  <si>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</si>
  <si>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</si>
  <si>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</si>
  <si>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</si>
  <si>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</si>
  <si>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</si>
  <si>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</si>
  <si>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</si>
  <si>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</si>
  <si>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</si>
  <si>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</si>
  <si>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</si>
  <si>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</si>
  <si>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</si>
  <si>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</si>
  <si>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</si>
  <si>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</si>
  <si>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</si>
  <si>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</si>
  <si>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</si>
  <si>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</si>
  <si>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</si>
  <si>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</si>
  <si>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</si>
  <si>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</si>
  <si>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</si>
  <si>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</si>
  <si>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</si>
  <si>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</si>
  <si>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</si>
  <si>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</si>
  <si>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</si>
  <si>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</si>
  <si>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</si>
  <si>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</si>
  <si>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</si>
  <si>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</si>
  <si>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</si>
  <si>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</si>
  <si>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</si>
  <si>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</si>
  <si>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</si>
  <si>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</si>
  <si>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</si>
  <si>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</si>
  <si>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</si>
  <si>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</si>
  <si>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</si>
  <si>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</si>
  <si>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</si>
  <si>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</si>
  <si>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</si>
  <si>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</si>
  <si>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</si>
  <si>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</si>
  <si>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</si>
  <si>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</si>
  <si>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</si>
  <si>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</si>
  <si>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</si>
  <si>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</si>
  <si>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</si>
  <si>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</si>
  <si>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</si>
  <si>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</si>
  <si>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</si>
  <si>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</si>
  <si>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</si>
  <si>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</si>
  <si>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</si>
  <si>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</si>
  <si>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</si>
  <si>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</si>
  <si>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</si>
  <si>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</si>
  <si>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</si>
  <si>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</si>
  <si>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</si>
  <si>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</si>
  <si>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</si>
  <si>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</si>
  <si>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</si>
  <si>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</si>
  <si>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</si>
  <si>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</si>
  <si>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</si>
  <si>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</si>
  <si>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</si>
  <si>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</si>
  <si>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</si>
  <si>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</si>
  <si>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</si>
  <si>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</si>
  <si>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</si>
  <si>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</si>
  <si>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</si>
  <si>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</si>
  <si>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</si>
  <si>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</si>
  <si>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</si>
  <si>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</si>
  <si>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</si>
  <si>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</si>
  <si>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</si>
  <si>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</si>
  <si>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</si>
  <si>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</si>
  <si>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</si>
  <si>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</si>
  <si>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</si>
  <si>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</si>
  <si>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</si>
  <si>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</si>
  <si>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</si>
  <si>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</si>
  <si>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</si>
  <si>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</si>
  <si>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</si>
  <si>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</si>
  <si>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</si>
  <si>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</si>
  <si>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</si>
  <si>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</si>
  <si>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</si>
  <si>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</si>
  <si>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</si>
  <si>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</si>
  <si>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</si>
  <si>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</si>
  <si>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</si>
  <si>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</si>
  <si>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</si>
  <si>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</si>
  <si>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</si>
  <si>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</si>
  <si>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</si>
  <si>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</si>
  <si>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</si>
  <si>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</si>
  <si>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</si>
  <si>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</si>
  <si>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</si>
  <si>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</si>
  <si>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</si>
  <si>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</si>
  <si>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</si>
  <si>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</si>
  <si>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</si>
  <si>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</si>
  <si>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</si>
  <si>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</si>
  <si>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</si>
  <si>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</si>
  <si>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</si>
  <si>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</si>
  <si>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</si>
  <si>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</si>
  <si>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</si>
  <si>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</si>
  <si>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</si>
  <si>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</si>
  <si>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</si>
  <si>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</si>
  <si>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</si>
  <si>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</si>
  <si>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</si>
  <si>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</si>
  <si>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</si>
  <si>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</si>
  <si>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</si>
  <si>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</si>
  <si>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</si>
  <si>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</si>
  <si>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</si>
  <si>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</si>
  <si>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</si>
  <si>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</si>
  <si>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</si>
  <si>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</si>
  <si>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</si>
  <si>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</si>
  <si>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</si>
  <si>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</si>
  <si>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</si>
  <si>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</si>
  <si>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</si>
  <si>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</si>
  <si>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</si>
  <si>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</si>
  <si>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</si>
  <si>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</si>
  <si>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</si>
  <si>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</si>
  <si>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</si>
  <si>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</si>
  <si>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</si>
  <si>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</si>
  <si>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</si>
  <si>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</si>
  <si>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</si>
  <si>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</si>
  <si>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</si>
  <si>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</si>
  <si>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</si>
  <si>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</si>
  <si>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</si>
  <si>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</si>
  <si>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</si>
  <si>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</si>
  <si>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</si>
  <si>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</si>
  <si>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</si>
  <si>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</si>
  <si>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</si>
  <si>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</si>
  <si>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</si>
  <si>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</si>
  <si>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</si>
  <si>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</si>
  <si>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</si>
  <si>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</si>
  <si>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</si>
  <si>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</si>
  <si>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</si>
  <si>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</si>
  <si>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</si>
  <si>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</si>
  <si>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</si>
  <si>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</si>
  <si>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</si>
  <si>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</si>
  <si>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</si>
  <si>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</si>
  <si>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</si>
  <si>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</si>
  <si>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</si>
  <si>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</si>
  <si>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</si>
  <si>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</si>
  <si>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</si>
  <si>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</si>
  <si>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</si>
  <si>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</si>
  <si>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</si>
  <si>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</si>
  <si>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</si>
  <si>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</si>
  <si>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</si>
  <si>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</si>
  <si>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</si>
  <si>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</si>
  <si>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</si>
  <si>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</si>
  <si>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</si>
  <si>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</si>
  <si>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</si>
  <si>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</si>
  <si>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</si>
  <si>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</si>
  <si>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</si>
  <si>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</si>
  <si>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</si>
  <si>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</si>
  <si>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</si>
  <si>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</si>
  <si>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</si>
  <si>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</si>
  <si>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</si>
  <si>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</si>
  <si>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</si>
  <si>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</si>
  <si>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</si>
  <si>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</si>
  <si>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</si>
  <si>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</si>
  <si>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</si>
  <si>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</si>
  <si>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</si>
  <si>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</si>
  <si>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</si>
  <si>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</si>
  <si>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</si>
  <si>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</si>
  <si>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</si>
  <si>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</si>
  <si>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</si>
  <si>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</si>
  <si>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</si>
  <si>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</si>
  <si>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</si>
  <si>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</si>
  <si>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</si>
  <si>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</si>
  <si>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</si>
  <si>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</si>
  <si>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</si>
  <si>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</si>
  <si>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</si>
  <si>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</si>
  <si>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</si>
  <si>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</si>
  <si>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</si>
  <si>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</si>
  <si>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</si>
  <si>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</si>
  <si>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</si>
  <si>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</si>
  <si>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</si>
  <si>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</si>
  <si>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</si>
  <si>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</si>
  <si>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</si>
  <si>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</si>
  <si>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</si>
  <si>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</si>
  <si>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</si>
  <si>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</si>
  <si>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</si>
  <si>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</si>
  <si>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</si>
  <si>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</si>
  <si>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</si>
  <si>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</si>
  <si>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</si>
  <si>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</si>
  <si>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</si>
  <si>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</si>
  <si>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</si>
  <si>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</si>
  <si>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</si>
  <si>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</si>
  <si>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</si>
  <si>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</si>
  <si>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</si>
  <si>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</si>
  <si>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</si>
  <si>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</si>
  <si>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</si>
  <si>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</si>
  <si>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</si>
  <si>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</si>
  <si>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</si>
  <si>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</si>
  <si>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</si>
  <si>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</si>
  <si>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</si>
  <si>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</si>
  <si>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</si>
  <si>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</si>
  <si>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</si>
  <si>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</si>
  <si>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</si>
  <si>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</si>
  <si>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</si>
  <si>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</si>
  <si>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</si>
  <si>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</si>
  <si>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</si>
  <si>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</si>
  <si>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</si>
  <si>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</si>
  <si>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</si>
  <si>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</si>
  <si>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</si>
  <si>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</si>
  <si>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</si>
  <si>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</si>
  <si>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</si>
  <si>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</si>
  <si>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</si>
  <si>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</si>
  <si>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</si>
  <si>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</si>
  <si>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</si>
  <si>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</si>
  <si>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</si>
  <si>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</si>
  <si>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</si>
  <si>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</si>
  <si>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</si>
  <si>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</si>
  <si>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</si>
  <si>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</si>
  <si>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</si>
  <si>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</si>
  <si>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</si>
  <si>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</si>
  <si>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</si>
  <si>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</si>
  <si>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</si>
  <si>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</si>
  <si>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</si>
  <si>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</si>
  <si>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</si>
  <si>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</si>
  <si>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</si>
  <si>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</si>
  <si>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</si>
  <si>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</si>
  <si>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</si>
  <si>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</si>
  <si>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</si>
  <si>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</si>
  <si>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</si>
  <si>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</si>
  <si>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</si>
  <si>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</si>
  <si>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</si>
  <si>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</si>
  <si>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</si>
  <si>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</si>
  <si>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</si>
  <si>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</si>
  <si>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</si>
  <si>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</si>
  <si>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</si>
  <si>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</si>
  <si>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</si>
  <si>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</si>
  <si>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</si>
  <si>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</si>
  <si>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</si>
  <si>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</si>
  <si>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</si>
  <si>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</si>
  <si>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</si>
  <si>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</si>
  <si>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</si>
  <si>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</si>
  <si>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</si>
  <si>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</si>
  <si>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</si>
  <si>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</si>
  <si>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</si>
  <si>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</si>
  <si>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</si>
  <si>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</si>
  <si>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</si>
  <si>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</si>
  <si>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</si>
  <si>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</si>
  <si>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</si>
  <si>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</si>
  <si>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</si>
  <si>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</si>
  <si>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</si>
  <si>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</si>
  <si>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</si>
  <si>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</si>
  <si>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</si>
  <si>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</si>
  <si>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</si>
  <si>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</si>
  <si>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</si>
  <si>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</si>
  <si>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</si>
  <si>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</si>
  <si>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</si>
  <si>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</si>
  <si>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</si>
  <si>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</si>
  <si>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</si>
  <si>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</si>
  <si>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</si>
  <si>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</si>
  <si>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</si>
  <si>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</si>
  <si>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</si>
  <si>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</si>
  <si>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</si>
  <si>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</si>
  <si>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</si>
  <si>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</si>
  <si>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</si>
  <si>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</si>
  <si>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</si>
  <si>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</si>
  <si>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</si>
  <si>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</si>
  <si>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</si>
  <si>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</si>
  <si>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</si>
  <si>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</si>
  <si>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</si>
  <si>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</si>
  <si>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</si>
  <si>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</si>
  <si>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</si>
  <si>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</si>
  <si>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</si>
  <si>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</si>
  <si>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</si>
  <si>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</si>
  <si>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</si>
  <si>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</si>
  <si>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</si>
  <si>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</si>
  <si>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</si>
  <si>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</si>
  <si>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</si>
  <si>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</si>
  <si>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</si>
  <si>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</si>
  <si>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</si>
  <si>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</si>
  <si>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</si>
  <si>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</si>
  <si>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</si>
  <si>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</si>
  <si>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</si>
  <si>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</si>
  <si>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</si>
  <si>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</si>
  <si>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</si>
  <si>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</si>
  <si>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</si>
  <si>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</si>
  <si>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</si>
  <si>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</si>
  <si>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</si>
  <si>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</si>
  <si>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</si>
  <si>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</si>
  <si>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</si>
  <si>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</si>
  <si>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</si>
  <si>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</si>
  <si>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</si>
  <si>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</si>
  <si>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</si>
  <si>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</si>
  <si>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</si>
  <si>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</si>
  <si>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</si>
  <si>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</si>
  <si>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</si>
  <si>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</si>
  <si>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</si>
  <si>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</si>
  <si>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</si>
  <si>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</si>
  <si>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</si>
  <si>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</si>
  <si>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</si>
  <si>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</si>
  <si>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</si>
  <si>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</si>
  <si>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</si>
  <si>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</si>
  <si>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</si>
  <si>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</si>
  <si>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</si>
  <si>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</si>
  <si>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</si>
  <si>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</si>
  <si>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</si>
  <si>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</si>
  <si>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</si>
  <si>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</si>
  <si>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</si>
  <si>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</si>
  <si>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</si>
  <si>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</si>
  <si>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</si>
  <si>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</si>
  <si>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</si>
  <si>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</si>
  <si>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</si>
  <si>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</si>
  <si>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</si>
  <si>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</si>
  <si>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</si>
  <si>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</si>
  <si>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</si>
  <si>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</si>
  <si>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</si>
  <si>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</si>
  <si>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</si>
  <si>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</si>
  <si>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</si>
  <si>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</si>
  <si>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</si>
  <si>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</si>
  <si>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</si>
  <si>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</si>
  <si>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</si>
  <si>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</si>
  <si>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</si>
  <si>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</si>
  <si>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</si>
  <si>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</si>
  <si>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</si>
  <si>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</si>
  <si>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</si>
  <si>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</si>
  <si>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</si>
  <si>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</si>
  <si>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</si>
  <si>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</si>
  <si>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</si>
  <si>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</si>
  <si>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</si>
  <si>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</si>
  <si>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</si>
  <si>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</si>
  <si>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</si>
  <si>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</si>
  <si>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</si>
  <si>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</si>
  <si>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</si>
  <si>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</si>
  <si>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</si>
  <si>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</si>
  <si>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</si>
  <si>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</si>
  <si>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</si>
  <si>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</si>
  <si>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</si>
  <si>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</si>
  <si>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</si>
  <si>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</si>
  <si>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</si>
  <si>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</si>
  <si>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</si>
  <si>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</si>
  <si>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</si>
  <si>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</si>
  <si>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</si>
  <si>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</si>
  <si>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</si>
  <si>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</si>
  <si>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</si>
  <si>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</si>
  <si>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</si>
  <si>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</si>
  <si>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</si>
  <si>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</si>
  <si>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</si>
  <si>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</si>
  <si>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</si>
  <si>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</si>
  <si>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</si>
  <si>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</si>
  <si>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</si>
  <si>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</si>
  <si>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</si>
  <si>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</si>
  <si>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</si>
  <si>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</si>
  <si>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</si>
  <si>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</si>
  <si>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</si>
  <si>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</si>
  <si>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</si>
  <si>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</si>
  <si>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</si>
  <si>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</si>
  <si>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</si>
  <si>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</si>
  <si>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</si>
  <si>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</si>
  <si>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</si>
  <si>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</si>
  <si>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</si>
  <si>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</si>
  <si>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</si>
  <si>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</si>
  <si>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</si>
  <si>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</si>
  <si>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</si>
  <si>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</si>
  <si>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</si>
  <si>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</si>
  <si>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</si>
  <si>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</si>
  <si>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</si>
  <si>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</si>
  <si>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</si>
  <si>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</si>
  <si>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</si>
  <si>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</si>
  <si>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</si>
  <si>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</si>
  <si>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</si>
  <si>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</si>
  <si>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</si>
  <si>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</si>
  <si>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</si>
  <si>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</si>
  <si>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</si>
  <si>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</si>
  <si>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</si>
  <si>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</si>
  <si>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</si>
  <si>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</si>
  <si>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</si>
  <si>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</si>
  <si>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</si>
  <si>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</si>
  <si>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</si>
  <si>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</si>
  <si>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</si>
  <si>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</si>
  <si>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</si>
  <si>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</si>
  <si>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</si>
  <si>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</si>
  <si>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</si>
  <si>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</si>
  <si>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</si>
  <si>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</si>
  <si>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</si>
  <si>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</si>
  <si>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</si>
  <si>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</si>
  <si>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</si>
  <si>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</si>
  <si>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</si>
  <si>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</si>
  <si>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</si>
  <si>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</si>
  <si>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</si>
  <si>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</si>
  <si>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</si>
  <si>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</si>
  <si>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</si>
  <si>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</si>
  <si>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</si>
  <si>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</si>
  <si>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</si>
  <si>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</si>
  <si>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</si>
  <si>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</si>
  <si>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</si>
  <si>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</si>
  <si>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</si>
  <si>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</si>
  <si>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</si>
  <si>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</si>
  <si>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</si>
  <si>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</si>
  <si>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</si>
  <si>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</si>
  <si>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</si>
  <si>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</si>
  <si>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</si>
  <si>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</si>
  <si>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</si>
  <si>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</si>
  <si>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</si>
  <si>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</si>
  <si>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</si>
  <si>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</si>
  <si>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</si>
  <si>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</si>
  <si>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</si>
  <si>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</si>
  <si>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</si>
  <si>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</si>
  <si>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</si>
  <si>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</si>
  <si>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</si>
  <si>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</si>
  <si>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</si>
  <si>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</si>
  <si>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</si>
  <si>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</si>
  <si>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</si>
  <si>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</si>
  <si>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</si>
  <si>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</si>
  <si>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</si>
  <si>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</si>
  <si>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</si>
  <si>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</si>
  <si>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</si>
  <si>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</si>
  <si>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</si>
  <si>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</si>
  <si>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</si>
  <si>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</si>
  <si>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</si>
  <si>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</si>
  <si>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</si>
  <si>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</si>
  <si>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</si>
  <si>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</si>
  <si>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</si>
  <si>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</si>
  <si>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</si>
  <si>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</si>
  <si>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</si>
  <si>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</si>
  <si>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</si>
  <si>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</si>
  <si>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</si>
  <si>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</si>
  <si>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</si>
  <si>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</si>
  <si>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</si>
  <si>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</si>
  <si>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</si>
  <si>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</si>
  <si>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</si>
  <si>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</si>
  <si>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</si>
  <si>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</si>
  <si>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</si>
  <si>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</si>
  <si>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</si>
  <si>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</si>
  <si>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</si>
  <si>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</si>
  <si>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</si>
  <si>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</si>
  <si>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</si>
  <si>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</si>
  <si>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</si>
  <si>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</si>
  <si>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</si>
  <si>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</si>
  <si>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</si>
  <si>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</si>
  <si>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</si>
  <si>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</si>
  <si>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</si>
  <si>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</si>
  <si>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</si>
  <si>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</si>
  <si>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</si>
  <si>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</si>
  <si>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</si>
  <si>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</si>
  <si>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</si>
  <si>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</si>
  <si>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</si>
  <si>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</si>
  <si>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</si>
  <si>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</si>
  <si>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</si>
  <si>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</si>
  <si>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</si>
  <si>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</si>
  <si>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</si>
  <si>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</si>
  <si>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</si>
  <si>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</si>
  <si>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</si>
  <si>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</si>
  <si>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</si>
  <si>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</si>
  <si>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</si>
  <si>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</si>
  <si>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</si>
  <si>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</si>
  <si>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</si>
  <si>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</si>
  <si>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</si>
  <si>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</si>
  <si>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</si>
  <si>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</si>
  <si>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</si>
  <si>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</si>
  <si>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</si>
  <si>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</si>
  <si>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</si>
  <si>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</si>
  <si>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</si>
  <si>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</si>
  <si>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</si>
  <si>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</si>
  <si>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</si>
  <si>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</si>
  <si>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</si>
  <si>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</si>
  <si>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</si>
  <si>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</si>
  <si>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</si>
  <si>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</si>
  <si>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</si>
  <si>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</si>
  <si>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</si>
  <si>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</si>
  <si>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</si>
  <si>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</si>
  <si>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</si>
  <si>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</si>
  <si>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</si>
  <si>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</si>
  <si>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</si>
  <si>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</si>
  <si>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</si>
  <si>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</si>
  <si>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</si>
  <si>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</si>
  <si>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</si>
  <si>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</si>
  <si>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</si>
  <si>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</si>
  <si>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</si>
  <si>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</si>
  <si>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</si>
  <si>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</si>
  <si>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</si>
  <si>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</si>
  <si>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</si>
  <si>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</si>
  <si>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</si>
  <si>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</si>
  <si>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</si>
  <si>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</si>
  <si>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</si>
  <si>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</si>
  <si>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</si>
  <si>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</si>
  <si>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</si>
  <si>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</si>
  <si>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</si>
  <si>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</si>
  <si>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</si>
  <si>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</si>
  <si>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</si>
  <si>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</si>
  <si>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</si>
  <si>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</si>
  <si>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</si>
  <si>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</si>
  <si>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</si>
  <si>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</si>
  <si>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</si>
  <si>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</si>
  <si>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</si>
  <si>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</si>
  <si>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</si>
  <si>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</si>
  <si>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</si>
  <si>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</si>
  <si>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</si>
  <si>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</si>
  <si>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</si>
  <si>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</si>
  <si>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</si>
  <si>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</si>
  <si>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</si>
  <si>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</si>
  <si>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</si>
  <si>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</si>
  <si>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</si>
  <si>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</si>
  <si>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</si>
  <si>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</si>
  <si>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</si>
  <si>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</si>
  <si>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</si>
  <si>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</si>
  <si>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</si>
  <si>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</si>
  <si>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</si>
  <si>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</si>
  <si>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</si>
  <si>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</si>
  <si>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</si>
  <si>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</si>
  <si>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</si>
  <si>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</si>
  <si>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</si>
  <si>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</si>
  <si>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</si>
  <si>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</si>
  <si>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</si>
  <si>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</si>
  <si>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</si>
  <si>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</si>
  <si>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</si>
  <si>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</si>
  <si>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</si>
  <si>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</si>
  <si>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</si>
  <si>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</si>
  <si>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</si>
  <si>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</si>
  <si>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</si>
  <si>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</si>
  <si>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</si>
  <si>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</si>
  <si>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</si>
  <si>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</si>
  <si>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</si>
  <si>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</si>
  <si>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</si>
  <si>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</si>
  <si>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</si>
  <si>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</si>
  <si>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</si>
  <si>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</si>
  <si>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</si>
  <si>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</si>
  <si>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</si>
  <si>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</si>
  <si>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</si>
  <si>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</si>
  <si>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</si>
  <si>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</si>
  <si>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</si>
  <si>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</si>
  <si>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</si>
  <si>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</si>
  <si>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</si>
  <si>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</si>
  <si>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</si>
  <si>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</si>
  <si>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</si>
  <si>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</si>
  <si>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</si>
  <si>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</si>
  <si>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</si>
  <si>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</si>
  <si>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</si>
  <si>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</si>
  <si>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</si>
  <si>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</si>
  <si>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</si>
  <si>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</si>
  <si>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</si>
  <si>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</si>
  <si>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</si>
  <si>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</si>
  <si>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</si>
  <si>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</si>
  <si>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</si>
  <si>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</si>
  <si>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</si>
  <si>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</si>
  <si>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</si>
  <si>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</si>
  <si>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</si>
  <si>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</si>
  <si>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</si>
  <si>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</si>
  <si>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</si>
  <si>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</si>
  <si>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</si>
  <si>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</si>
  <si>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</si>
  <si>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</si>
  <si>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</si>
  <si>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</si>
  <si>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</si>
  <si>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</si>
  <si>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</si>
  <si>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</si>
  <si>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</si>
  <si>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</si>
  <si>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</si>
  <si>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</si>
  <si>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</si>
  <si>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</si>
  <si>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</si>
  <si>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</si>
  <si>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</si>
  <si>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</si>
  <si>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</si>
  <si>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</si>
  <si>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</si>
  <si>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</si>
  <si>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</si>
  <si>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</si>
  <si>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</si>
  <si>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</si>
  <si>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</si>
  <si>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</si>
  <si>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</si>
  <si>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</si>
  <si>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</si>
  <si>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</si>
  <si>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</si>
  <si>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</si>
  <si>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</si>
  <si>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</si>
  <si>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</si>
  <si>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</si>
  <si>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</si>
  <si>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</si>
  <si>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</si>
  <si>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</si>
  <si>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</si>
  <si>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</si>
  <si>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</si>
  <si>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</si>
  <si>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</si>
  <si>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</si>
  <si>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</si>
  <si>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</si>
  <si>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</si>
  <si>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</si>
  <si>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</si>
  <si>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</si>
  <si>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</si>
  <si>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</si>
  <si>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</si>
  <si>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</si>
  <si>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</si>
  <si>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</si>
  <si>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</si>
  <si>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</si>
  <si>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</si>
  <si>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</si>
  <si>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</si>
  <si>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</si>
  <si>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</si>
  <si>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</si>
  <si>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</si>
  <si>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</si>
  <si>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</si>
  <si>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</si>
  <si>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</si>
  <si>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</si>
  <si>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</si>
  <si>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</si>
  <si>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</si>
  <si>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</si>
  <si>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</si>
  <si>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</si>
  <si>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</si>
  <si>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</si>
  <si>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</si>
  <si>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</si>
  <si>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</si>
  <si>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</si>
  <si>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</si>
  <si>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</si>
  <si>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</si>
  <si>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</si>
  <si>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</si>
  <si>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</si>
  <si>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</si>
  <si>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</si>
  <si>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</si>
  <si>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</si>
  <si>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</si>
  <si>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</si>
  <si>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</si>
  <si>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</si>
  <si>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</si>
  <si>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</si>
  <si>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</si>
  <si>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</si>
  <si>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</si>
  <si>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</si>
  <si>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</si>
  <si>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</si>
  <si>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</si>
  <si>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</si>
  <si>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</si>
  <si>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</si>
  <si>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</si>
  <si>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</si>
  <si>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</si>
  <si>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</si>
  <si>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</si>
  <si>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</si>
  <si>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</si>
  <si>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</si>
  <si>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</si>
  <si>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</si>
  <si>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</si>
  <si>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</si>
  <si>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</si>
  <si>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</si>
  <si>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</si>
  <si>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</si>
  <si>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</si>
  <si>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</si>
  <si>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</si>
  <si>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</si>
  <si>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</si>
  <si>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</si>
  <si>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</si>
  <si>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</si>
  <si>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</si>
  <si>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</si>
  <si>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</si>
  <si>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</si>
  <si>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</si>
  <si>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</si>
  <si>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</si>
  <si>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</si>
  <si>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</si>
  <si>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</si>
  <si>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</si>
  <si>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</si>
  <si>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</si>
  <si>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</si>
  <si>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</si>
  <si>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</si>
  <si>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</si>
  <si>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</si>
  <si>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</si>
  <si>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</si>
  <si>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</si>
  <si>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</si>
  <si>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</si>
  <si>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</si>
  <si>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</si>
  <si>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</si>
  <si>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</si>
  <si>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</si>
  <si>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</si>
  <si>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</si>
  <si>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</si>
  <si>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</si>
  <si>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</si>
  <si>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</si>
  <si>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</si>
  <si>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</si>
  <si>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</si>
  <si>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</si>
  <si>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</si>
  <si>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</si>
  <si>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</si>
  <si>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</si>
  <si>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</si>
  <si>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</si>
  <si>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</si>
  <si>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</si>
  <si>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</si>
  <si>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</si>
  <si>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</si>
  <si>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</si>
  <si>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</si>
  <si>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</si>
  <si>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</si>
  <si>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</si>
  <si>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</si>
  <si>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</si>
  <si>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</si>
  <si>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</si>
  <si>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</si>
  <si>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</si>
  <si>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</si>
  <si>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</si>
  <si>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</si>
  <si>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</si>
  <si>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</si>
  <si>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</si>
  <si>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</si>
  <si>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</si>
  <si>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</si>
  <si>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</si>
  <si>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</si>
  <si>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</si>
  <si>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</si>
  <si>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</si>
  <si>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</si>
  <si>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</si>
  <si>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</si>
  <si>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</si>
  <si>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</si>
  <si>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</si>
  <si>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</si>
  <si>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</si>
  <si>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</si>
  <si>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</si>
  <si>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</si>
  <si>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</si>
  <si>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</si>
  <si>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</si>
  <si>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</si>
  <si>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</si>
  <si>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</si>
  <si>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</si>
  <si>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</si>
  <si>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</si>
  <si>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</si>
  <si>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</si>
  <si>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</si>
  <si>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</si>
  <si>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</si>
  <si>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</si>
  <si>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</si>
  <si>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</si>
  <si>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</si>
  <si>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</si>
  <si>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</si>
  <si>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</si>
  <si>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</si>
  <si>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</si>
  <si>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</si>
  <si>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</si>
  <si>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</si>
  <si>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</si>
  <si>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</si>
  <si>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</si>
  <si>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</si>
  <si>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</si>
  <si>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</si>
  <si>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</si>
  <si>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</si>
  <si>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</si>
  <si>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</si>
  <si>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</si>
  <si>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</si>
  <si>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</si>
  <si>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</si>
  <si>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</si>
  <si>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</si>
  <si>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</si>
  <si>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</si>
  <si>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</si>
  <si>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</si>
  <si>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</si>
  <si>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</si>
  <si>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</si>
  <si>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</si>
  <si>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</si>
  <si>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</si>
  <si>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</si>
  <si>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</si>
  <si>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</si>
  <si>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</si>
  <si>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</si>
  <si>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</si>
  <si>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</si>
  <si>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</si>
  <si>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</si>
  <si>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</si>
  <si>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</si>
  <si>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</si>
  <si>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</si>
  <si>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</si>
  <si>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</si>
  <si>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</si>
  <si>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</si>
  <si>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</si>
  <si>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</si>
  <si>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</si>
  <si>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</si>
  <si>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</si>
  <si>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</si>
  <si>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</si>
  <si>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</si>
  <si>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</si>
  <si>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</si>
  <si>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</si>
  <si>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</si>
  <si>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</si>
  <si>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</si>
  <si>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</si>
  <si>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</si>
  <si>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</si>
  <si>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</si>
  <si>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</si>
  <si>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</si>
  <si>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</si>
  <si>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</si>
  <si>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</si>
  <si>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</si>
  <si>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</si>
  <si>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</si>
  <si>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</si>
  <si>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</si>
  <si>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</si>
  <si>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</si>
  <si>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</si>
  <si>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</si>
  <si>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</si>
  <si>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</si>
  <si>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</si>
  <si>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</si>
  <si>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</si>
  <si>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</si>
  <si>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</si>
  <si>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</si>
  <si>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</si>
  <si>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</si>
  <si>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</si>
  <si>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</si>
  <si>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</si>
  <si>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</si>
  <si>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</si>
  <si>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</si>
  <si>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</si>
  <si>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</si>
  <si>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</si>
  <si>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</si>
  <si>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</si>
  <si>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</si>
  <si>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</si>
  <si>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</si>
  <si>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</si>
  <si>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</si>
  <si>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</si>
  <si>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</si>
  <si>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</si>
  <si>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</si>
  <si>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</si>
  <si>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</si>
  <si>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</si>
  <si>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</si>
  <si>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</si>
  <si>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</si>
  <si>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</si>
  <si>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</si>
  <si>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</si>
  <si>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</si>
  <si>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</si>
  <si>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</si>
  <si>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</si>
  <si>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</si>
  <si>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</si>
  <si>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</si>
  <si>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</si>
  <si>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</si>
  <si>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</si>
  <si>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</si>
  <si>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</si>
  <si>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</si>
  <si>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</si>
  <si>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</si>
  <si>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</si>
  <si>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</si>
  <si>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</si>
  <si>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</si>
  <si>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</si>
  <si>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</si>
  <si>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</si>
  <si>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</si>
  <si>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</si>
  <si>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</si>
  <si>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</si>
  <si>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</si>
  <si>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</si>
  <si>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</si>
  <si>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</si>
  <si>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</si>
  <si>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</si>
  <si>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</si>
  <si>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</si>
  <si>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</si>
  <si>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</si>
  <si>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</si>
  <si>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</si>
  <si>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</si>
  <si>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</si>
  <si>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</si>
  <si>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</si>
  <si>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</si>
  <si>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</si>
  <si>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</si>
  <si>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</si>
  <si>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</si>
  <si>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</si>
  <si>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</si>
  <si>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</si>
  <si>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</si>
  <si>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</si>
  <si>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</si>
  <si>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</si>
  <si>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</si>
  <si>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</si>
  <si>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</si>
  <si>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</si>
  <si>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</si>
  <si>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</si>
  <si>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</si>
  <si>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</si>
  <si>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</si>
  <si>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</si>
  <si>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</si>
  <si>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</si>
  <si>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</si>
  <si>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</si>
  <si>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</si>
  <si>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</si>
  <si>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</si>
  <si>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</si>
  <si>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</si>
  <si>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</si>
  <si>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</si>
  <si>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</si>
  <si>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</si>
  <si>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</si>
  <si>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</si>
  <si>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</si>
  <si>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</si>
  <si>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</si>
  <si>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</si>
  <si>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</si>
  <si>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</si>
  <si>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</si>
  <si>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</si>
  <si>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</si>
  <si>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</si>
  <si>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</si>
  <si>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</si>
  <si>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</si>
  <si>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</si>
  <si>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</si>
  <si>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</si>
  <si>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</si>
  <si>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</si>
  <si>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</si>
  <si>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</si>
  <si>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</si>
  <si>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</si>
  <si>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</si>
  <si>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</si>
  <si>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</si>
  <si>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</si>
  <si>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</si>
  <si>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</si>
  <si>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</si>
  <si>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</si>
  <si>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</si>
  <si>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</si>
  <si>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</si>
  <si>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</si>
  <si>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</si>
  <si>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</si>
  <si>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</si>
  <si>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</si>
  <si>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</si>
  <si>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</si>
  <si>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</si>
  <si>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</si>
  <si>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</si>
  <si>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</si>
  <si>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</si>
  <si>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</si>
  <si>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</si>
  <si>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</si>
  <si>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</si>
  <si>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</si>
  <si>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</si>
  <si>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</si>
  <si>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</si>
  <si>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</si>
  <si>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</si>
  <si>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</si>
  <si>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</si>
  <si>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</si>
  <si>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</si>
  <si>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</si>
  <si>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</si>
  <si>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</si>
  <si>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</si>
  <si>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</si>
  <si>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</si>
  <si>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</si>
  <si>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</si>
  <si>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</si>
  <si>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</si>
  <si>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</si>
  <si>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</si>
  <si>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</si>
  <si>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</si>
  <si>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</si>
  <si>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</si>
  <si>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</si>
  <si>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</si>
  <si>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</si>
  <si>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</si>
  <si>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</si>
  <si>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</si>
  <si>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</si>
  <si>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</si>
  <si>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</si>
  <si>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</si>
  <si>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</si>
  <si>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</si>
  <si>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</si>
  <si>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</si>
  <si>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</si>
  <si>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</si>
  <si>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</si>
  <si>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</si>
  <si>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</si>
  <si>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</si>
  <si>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</si>
  <si>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</si>
  <si>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</si>
  <si>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</si>
  <si>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</si>
  <si>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</si>
  <si>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</si>
  <si>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</si>
  <si>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</si>
  <si>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</si>
  <si>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</si>
  <si>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</si>
  <si>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</si>
  <si>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</si>
  <si>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</si>
  <si>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</si>
  <si>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</si>
  <si>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</si>
  <si>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</si>
  <si>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</si>
  <si>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</si>
  <si>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</si>
  <si>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</si>
  <si>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</si>
  <si>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</si>
  <si>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</si>
  <si>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</si>
  <si>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</si>
  <si>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</si>
  <si>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</si>
  <si>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</si>
  <si>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</si>
  <si>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</si>
  <si>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</si>
  <si>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</si>
  <si>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</si>
  <si>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</si>
  <si>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</si>
  <si>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</si>
  <si>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</si>
  <si>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</si>
  <si>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</si>
  <si>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</si>
  <si>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</si>
  <si>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</si>
  <si>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</si>
  <si>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</si>
  <si>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</si>
  <si>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</si>
  <si>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</si>
  <si>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</si>
  <si>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</si>
  <si>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</si>
  <si>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</si>
  <si>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</si>
  <si>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</si>
  <si>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</si>
  <si>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</si>
  <si>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</si>
  <si>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</si>
  <si>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</si>
  <si>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</si>
  <si>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</si>
  <si>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</si>
  <si>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</si>
  <si>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</si>
  <si>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</si>
  <si>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</si>
  <si>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</si>
  <si>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</si>
  <si>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</si>
  <si>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</si>
  <si>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</si>
  <si>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</si>
  <si>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</si>
  <si>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</si>
  <si>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</si>
  <si>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</si>
  <si>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</si>
  <si>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</si>
  <si>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</si>
  <si>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</si>
  <si>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</si>
  <si>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</si>
  <si>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</si>
  <si>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</si>
  <si>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</si>
  <si>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</si>
  <si>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</si>
  <si>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</si>
  <si>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</si>
  <si>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</si>
  <si>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</si>
  <si>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</si>
  <si>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</si>
  <si>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</si>
  <si>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</si>
  <si>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</si>
  <si>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</si>
  <si>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</si>
  <si>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</si>
  <si>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</si>
  <si>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</si>
  <si>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</si>
  <si>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</si>
  <si>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</si>
  <si>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</si>
  <si>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</si>
  <si>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</si>
  <si>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</si>
  <si>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</si>
  <si>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</si>
  <si>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</si>
  <si>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</si>
  <si>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</si>
  <si>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</si>
  <si>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</si>
  <si>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</si>
  <si>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</si>
  <si>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</si>
  <si>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</si>
  <si>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</si>
  <si>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</si>
  <si>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</si>
  <si>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</si>
  <si>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</si>
  <si>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</si>
  <si>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</si>
  <si>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</si>
  <si>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</si>
  <si>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</si>
  <si>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</si>
  <si>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</si>
  <si>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</si>
  <si>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</si>
  <si>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</si>
  <si>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</si>
  <si>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</si>
  <si>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</si>
  <si>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</si>
  <si>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</si>
  <si>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</si>
  <si>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</si>
  <si>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</si>
  <si>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</si>
  <si>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</si>
  <si>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</si>
  <si>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</si>
  <si>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</si>
  <si>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</si>
  <si>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</si>
  <si>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</si>
  <si>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</si>
  <si>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</si>
  <si>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</si>
  <si>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</si>
  <si>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</si>
  <si>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</si>
  <si>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</si>
  <si>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</si>
  <si>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</si>
  <si>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</si>
  <si>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</si>
  <si>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</si>
  <si>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</si>
  <si>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</si>
  <si>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</si>
  <si>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</si>
  <si>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</si>
  <si>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</si>
  <si>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</si>
  <si>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</si>
  <si>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</si>
  <si>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</si>
  <si>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</si>
  <si>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</si>
  <si>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</si>
  <si>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</si>
  <si>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</si>
  <si>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</si>
  <si>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</si>
  <si>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</si>
  <si>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</si>
  <si>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</si>
  <si>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</si>
  <si>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</si>
  <si>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</si>
  <si>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</si>
  <si>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</si>
  <si>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</si>
  <si>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</si>
  <si>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</si>
  <si>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</si>
  <si>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</si>
  <si>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</si>
  <si>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</si>
  <si>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</si>
  <si>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</si>
  <si>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</si>
  <si>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</si>
  <si>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</si>
  <si>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</si>
  <si>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</si>
  <si>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</si>
  <si>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</si>
  <si>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</si>
  <si>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</si>
  <si>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</si>
  <si>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</si>
  <si>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</si>
  <si>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</si>
  <si>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</si>
  <si>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</si>
  <si>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</si>
  <si>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</si>
  <si>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</si>
  <si>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</si>
  <si>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</si>
  <si>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</si>
  <si>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</si>
  <si>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</si>
  <si>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</si>
  <si>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</si>
  <si>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</si>
  <si>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</si>
  <si>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</si>
  <si>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</si>
  <si>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</si>
  <si>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</si>
  <si>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</si>
  <si>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</si>
  <si>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</si>
  <si>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</si>
  <si>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</si>
  <si>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</si>
  <si>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</si>
  <si>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</si>
  <si>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</si>
  <si>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</si>
  <si>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</si>
  <si>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</si>
  <si>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</si>
  <si>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</si>
  <si>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</si>
  <si>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</si>
  <si>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</si>
  <si>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</si>
  <si>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</si>
  <si>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</si>
  <si>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</si>
  <si>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</si>
  <si>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</si>
  <si>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</si>
  <si>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</si>
  <si>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</si>
  <si>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</si>
  <si>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</si>
  <si>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</si>
  <si>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</si>
  <si>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</si>
  <si>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</si>
  <si>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</si>
  <si>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</si>
  <si>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</si>
  <si>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</si>
  <si>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</si>
  <si>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</si>
  <si>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</si>
  <si>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</si>
  <si>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</si>
  <si>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</si>
  <si>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</si>
  <si>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</si>
  <si>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</si>
  <si>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</si>
  <si>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</si>
  <si>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</si>
  <si>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</si>
  <si>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</si>
  <si>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</si>
  <si>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</si>
  <si>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</si>
  <si>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</si>
  <si>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</si>
  <si>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</si>
  <si>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</si>
  <si>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</si>
  <si>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</si>
  <si>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</si>
  <si>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</si>
  <si>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</si>
  <si>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</si>
  <si>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</si>
  <si>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</si>
  <si>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</si>
  <si>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</si>
  <si>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</si>
  <si>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</si>
  <si>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</si>
  <si>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</si>
  <si>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</si>
  <si>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</si>
  <si>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</si>
  <si>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</si>
  <si>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</si>
  <si>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</si>
  <si>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</si>
  <si>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</si>
  <si>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</si>
  <si>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</si>
  <si>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</si>
  <si>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</si>
  <si>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</si>
  <si>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</si>
  <si>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</si>
  <si>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</si>
  <si>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</si>
  <si>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</si>
  <si>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</si>
  <si>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</si>
  <si>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</si>
  <si>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</si>
  <si>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</si>
  <si>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</si>
  <si>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</si>
  <si>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</si>
  <si>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</si>
  <si>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</si>
  <si>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</si>
  <si>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</si>
  <si>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</si>
  <si>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</si>
  <si>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</si>
  <si>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</si>
  <si>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</si>
  <si>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</si>
  <si>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</si>
  <si>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</si>
  <si>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</si>
  <si>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</si>
  <si>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</si>
  <si>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</si>
  <si>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</si>
  <si>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</si>
  <si>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</si>
  <si>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</si>
  <si>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</si>
  <si>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</si>
  <si>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</si>
  <si>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</si>
  <si>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</si>
  <si>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</si>
  <si>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</si>
  <si>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</si>
  <si>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</si>
  <si>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</si>
  <si>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</si>
  <si>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</si>
  <si>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</si>
  <si>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</si>
  <si>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</si>
  <si>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</si>
  <si>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</si>
  <si>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</si>
  <si>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</si>
  <si>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</si>
  <si>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</si>
  <si>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</si>
  <si>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</si>
  <si>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</si>
  <si>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</si>
  <si>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</si>
  <si>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</si>
  <si>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</si>
  <si>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</si>
  <si>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</si>
  <si>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</si>
  <si>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</si>
  <si>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</si>
  <si>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</si>
  <si>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</si>
  <si>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</si>
  <si>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</si>
  <si>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</si>
  <si>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</si>
  <si>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</si>
  <si>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</si>
  <si>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</si>
  <si>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</si>
  <si>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</si>
  <si>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</si>
  <si>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</si>
  <si>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</si>
  <si>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</si>
  <si>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</si>
  <si>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</si>
  <si>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</si>
  <si>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</si>
  <si>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</si>
  <si>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</si>
  <si>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</si>
  <si>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</si>
  <si>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</si>
  <si>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</si>
  <si>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</si>
  <si>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</si>
  <si>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</si>
  <si>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</si>
  <si>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</si>
  <si>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</si>
  <si>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</si>
  <si>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</si>
  <si>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</si>
  <si>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</si>
  <si>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</si>
  <si>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</si>
  <si>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</si>
  <si>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</si>
  <si>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</si>
  <si>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</si>
  <si>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</si>
  <si>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</si>
  <si>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</si>
  <si>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</si>
  <si>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</si>
  <si>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</si>
  <si>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</si>
  <si>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</si>
  <si>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</si>
  <si>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</si>
  <si>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</si>
  <si>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</si>
  <si>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</si>
  <si>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</si>
  <si>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</si>
  <si>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</si>
  <si>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</si>
  <si>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</si>
  <si>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</si>
  <si>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</si>
  <si>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</si>
  <si>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</si>
  <si>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</si>
  <si>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</si>
  <si>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</si>
  <si>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</si>
  <si>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</si>
  <si>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</si>
  <si>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</si>
  <si>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</si>
  <si>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</si>
  <si>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</si>
  <si>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</si>
  <si>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</si>
  <si>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</si>
  <si>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</si>
  <si>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</si>
  <si>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</si>
  <si>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</si>
  <si>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</si>
  <si>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</si>
  <si>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</si>
  <si>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</si>
  <si>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</si>
  <si>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</si>
  <si>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</si>
  <si>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</si>
  <si>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</si>
  <si>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</si>
  <si>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</si>
  <si>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</si>
  <si>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</si>
  <si>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</si>
  <si>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</si>
  <si>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</si>
  <si>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</si>
  <si>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</si>
  <si>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</si>
  <si>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</si>
  <si>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</si>
  <si>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</si>
  <si>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</si>
  <si>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</si>
  <si>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</si>
  <si>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</si>
  <si>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</si>
  <si>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</si>
  <si>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</si>
  <si>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</si>
  <si>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</si>
  <si>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</si>
  <si>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</si>
  <si>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</si>
  <si>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</si>
  <si>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</si>
  <si>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</si>
  <si>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</si>
  <si>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</si>
  <si>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</si>
  <si>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</si>
  <si>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</si>
  <si>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</si>
  <si>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</si>
  <si>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</si>
  <si>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</si>
  <si>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</si>
  <si>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</si>
  <si>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</si>
  <si>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</si>
  <si>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</si>
  <si>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</si>
  <si>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</si>
  <si>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</si>
  <si>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</si>
  <si>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</si>
  <si>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</si>
  <si>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</si>
  <si>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</si>
  <si>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</si>
  <si>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</si>
  <si>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</si>
  <si>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</si>
  <si>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</si>
  <si>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</si>
  <si>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</si>
  <si>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</si>
  <si>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</si>
  <si>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</si>
  <si>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</si>
  <si>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</si>
  <si>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</si>
  <si>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</si>
  <si>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</si>
  <si>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</si>
  <si>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</si>
  <si>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</si>
  <si>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</si>
  <si>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</si>
  <si>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</si>
  <si>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</si>
  <si>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</si>
  <si>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</si>
  <si>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</si>
  <si>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</si>
  <si>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</si>
  <si>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</si>
  <si>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</si>
  <si>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</si>
  <si>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</si>
  <si>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</si>
  <si>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</si>
  <si>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</si>
  <si>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</si>
  <si>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</si>
  <si>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</si>
  <si>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</si>
  <si>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</si>
  <si>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</si>
  <si>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</si>
  <si>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</si>
  <si>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</si>
  <si>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</si>
  <si>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</si>
  <si>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</si>
  <si>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</si>
  <si>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</si>
  <si>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</si>
  <si>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</si>
  <si>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</si>
  <si>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</si>
  <si>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</si>
  <si>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</si>
  <si>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</si>
  <si>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</si>
  <si>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</si>
  <si>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</si>
  <si>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</si>
  <si>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</si>
  <si>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</si>
  <si>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</si>
  <si>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</si>
  <si>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</si>
  <si>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</si>
  <si>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</si>
  <si>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</si>
  <si>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</si>
  <si>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</si>
  <si>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</si>
  <si>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</si>
  <si>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</si>
  <si>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</si>
  <si>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</si>
  <si>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</si>
  <si>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</si>
  <si>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</si>
  <si>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</si>
  <si>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</si>
  <si>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</si>
  <si>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</si>
  <si>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</si>
  <si>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</si>
  <si>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</si>
  <si>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</si>
  <si>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</si>
  <si>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</si>
  <si>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</si>
  <si>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</si>
  <si>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</si>
  <si>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</si>
  <si>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</si>
  <si>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</si>
  <si>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</si>
  <si>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</si>
  <si>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</si>
  <si>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</si>
  <si>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</si>
  <si>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</si>
  <si>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</si>
  <si>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</si>
  <si>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</si>
  <si>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</si>
  <si>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</si>
  <si>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</si>
  <si>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</si>
  <si>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</si>
  <si>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</si>
  <si>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</si>
  <si>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</si>
  <si>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</si>
  <si>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</si>
  <si>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</si>
  <si>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</si>
  <si>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</si>
  <si>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</si>
  <si>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</si>
  <si>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</si>
  <si>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</si>
  <si>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</si>
  <si>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</si>
  <si>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</si>
  <si>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</si>
  <si>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</si>
  <si>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</si>
  <si>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</si>
  <si>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</si>
  <si>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</si>
  <si>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</si>
  <si>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</si>
  <si>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</si>
  <si>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</si>
  <si>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</si>
  <si>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</si>
  <si>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</si>
  <si>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</si>
  <si>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</si>
  <si>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</si>
  <si>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</si>
  <si>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</si>
  <si>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</si>
  <si>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</si>
  <si>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</si>
  <si>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</si>
  <si>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</si>
  <si>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</si>
  <si>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</si>
  <si>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</si>
  <si>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</si>
  <si>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</si>
  <si>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</si>
  <si>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</si>
  <si>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</si>
  <si>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</si>
  <si>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</si>
  <si>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</si>
  <si>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</si>
  <si>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</si>
  <si>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</si>
  <si>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</si>
  <si>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</si>
  <si>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</si>
  <si>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</si>
  <si>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</si>
  <si>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</si>
  <si>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</si>
  <si>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</si>
  <si>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</si>
  <si>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</si>
  <si>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</si>
  <si>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</si>
  <si>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</si>
  <si>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</si>
  <si>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</si>
  <si>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</si>
  <si>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</si>
  <si>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</si>
  <si>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</si>
  <si>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</si>
  <si>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</si>
  <si>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</si>
  <si>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</si>
  <si>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</si>
  <si>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</si>
  <si>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</si>
  <si>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</si>
  <si>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</si>
  <si>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</si>
  <si>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</si>
  <si>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</si>
  <si>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</si>
  <si>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</si>
  <si>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</si>
  <si>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</si>
  <si>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</si>
  <si>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</si>
  <si>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</si>
  <si>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</si>
  <si>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</si>
  <si>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</si>
  <si>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</si>
  <si>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</si>
  <si>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</si>
  <si>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</si>
  <si>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</si>
  <si>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</si>
  <si>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</si>
  <si>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</si>
  <si>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</si>
  <si>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</si>
  <si>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</si>
  <si>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</si>
  <si>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</si>
  <si>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</si>
  <si>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</si>
  <si>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</si>
  <si>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</si>
  <si>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</si>
  <si>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</si>
  <si>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</si>
  <si>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</si>
  <si>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</si>
  <si>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</si>
  <si>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</si>
  <si>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</si>
  <si>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</si>
  <si>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</si>
  <si>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</si>
  <si>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</si>
  <si>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</si>
  <si>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</si>
  <si>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</si>
  <si>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</si>
  <si>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</si>
  <si>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</si>
  <si>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</si>
  <si>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</si>
  <si>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</si>
  <si>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</si>
  <si>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</si>
  <si>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</si>
  <si>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</si>
  <si>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</si>
  <si>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</si>
  <si>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</si>
  <si>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</si>
  <si>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</si>
  <si>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</si>
  <si>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</si>
  <si>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</si>
  <si>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</si>
  <si>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</si>
  <si>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</si>
  <si>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</si>
  <si>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</si>
  <si>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</si>
  <si>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</si>
  <si>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</si>
  <si>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</si>
  <si>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</si>
  <si>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</si>
  <si>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</si>
  <si>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</si>
  <si>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</si>
  <si>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</si>
  <si>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</si>
  <si>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</si>
  <si>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</si>
  <si>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</si>
  <si>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</si>
  <si>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</si>
  <si>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</si>
  <si>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</si>
  <si>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</si>
  <si>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</si>
  <si>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</si>
  <si>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</si>
  <si>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</si>
  <si>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</si>
  <si>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</si>
  <si>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</si>
  <si>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</si>
  <si>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</si>
  <si>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</si>
  <si>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</si>
  <si>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</si>
  <si>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</si>
  <si>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</si>
  <si>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</si>
  <si>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</si>
  <si>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</si>
  <si>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</si>
  <si>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</si>
  <si>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</si>
  <si>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</si>
  <si>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</si>
  <si>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</si>
  <si>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</si>
  <si>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</si>
  <si>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</si>
  <si>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</si>
  <si>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</si>
  <si>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</si>
  <si>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</si>
  <si>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</si>
  <si>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</si>
  <si>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</si>
  <si>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</si>
  <si>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</si>
  <si>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</si>
  <si>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</si>
  <si>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</si>
  <si>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</si>
  <si>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</si>
  <si>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</si>
  <si>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</si>
  <si>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</si>
  <si>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</si>
  <si>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</si>
  <si>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</si>
  <si>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</si>
  <si>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</si>
  <si>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</si>
  <si>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</si>
  <si>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</si>
  <si>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</si>
  <si>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</si>
  <si>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</si>
  <si>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</si>
  <si>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</si>
  <si>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</si>
  <si>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</si>
  <si>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</si>
  <si>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</si>
  <si>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</si>
  <si>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</si>
  <si>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</si>
  <si>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</si>
  <si>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</si>
  <si>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</si>
  <si>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</si>
  <si>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</si>
  <si>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</si>
  <si>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</si>
  <si>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</si>
  <si>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</si>
  <si>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</si>
  <si>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</si>
  <si>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</si>
  <si>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</si>
  <si>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</si>
  <si>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</si>
  <si>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</si>
  <si>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</si>
  <si>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</si>
  <si>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</si>
  <si>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</si>
  <si>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</si>
  <si>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</si>
  <si>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</si>
  <si>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</si>
  <si>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</si>
  <si>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</si>
  <si>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</si>
  <si>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</si>
  <si>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</si>
  <si>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</si>
  <si>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</si>
  <si>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</si>
  <si>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</si>
  <si>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</si>
  <si>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</si>
  <si>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</si>
  <si>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</si>
  <si>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</si>
  <si>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</si>
  <si>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</si>
  <si>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</si>
  <si>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</si>
  <si>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</si>
  <si>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</si>
  <si>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</si>
  <si>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</si>
  <si>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</si>
  <si>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</si>
  <si>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</si>
  <si>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</si>
  <si>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</si>
  <si>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</si>
  <si>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</si>
  <si>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</si>
  <si>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</si>
  <si>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</si>
  <si>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</si>
  <si>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</si>
  <si>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</si>
  <si>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</si>
  <si>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</si>
  <si>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</si>
  <si>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</si>
  <si>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</si>
  <si>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</si>
  <si>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</si>
  <si>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</si>
  <si>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</si>
  <si>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</si>
  <si>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</si>
  <si>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</si>
  <si>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</si>
  <si>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</si>
  <si>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</si>
  <si>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</si>
  <si>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</si>
  <si>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</si>
  <si>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</si>
  <si>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</si>
  <si>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</si>
  <si>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</si>
  <si>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</si>
  <si>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</si>
  <si>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</si>
  <si>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</si>
  <si>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</si>
  <si>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</si>
  <si>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</si>
  <si>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</si>
  <si>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</si>
  <si>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</si>
  <si>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</si>
  <si>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</si>
  <si>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</si>
  <si>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</si>
  <si>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</si>
  <si>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</si>
  <si>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</si>
  <si>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</si>
  <si>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</si>
  <si>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</si>
  <si>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</si>
  <si>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</si>
  <si>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</si>
  <si>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</si>
  <si>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</si>
  <si>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</si>
  <si>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</si>
  <si>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</si>
  <si>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</si>
  <si>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</si>
  <si>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</si>
  <si>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</si>
  <si>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</si>
  <si>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</si>
  <si>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</si>
  <si>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</si>
  <si>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</si>
  <si>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</si>
  <si>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</si>
  <si>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</si>
  <si>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</si>
  <si>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</si>
  <si>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</si>
  <si>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</si>
  <si>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</si>
  <si>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</si>
  <si>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</si>
  <si>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</si>
  <si>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</si>
  <si>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</si>
  <si>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</si>
  <si>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</si>
  <si>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</si>
  <si>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</si>
  <si>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</si>
  <si>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</si>
  <si>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</si>
  <si>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</si>
  <si>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</si>
  <si>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</si>
  <si>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</si>
  <si>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</si>
  <si>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</si>
  <si>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</si>
  <si>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</si>
  <si>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</si>
  <si>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</si>
  <si>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</si>
  <si>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</si>
  <si>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</si>
  <si>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</si>
  <si>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</si>
  <si>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</si>
  <si>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</si>
  <si>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</si>
  <si>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</si>
  <si>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</si>
  <si>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</si>
  <si>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</si>
  <si>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</si>
  <si>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</si>
  <si>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</si>
  <si>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</si>
  <si>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</si>
  <si>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</si>
  <si>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</si>
  <si>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</si>
  <si>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</si>
  <si>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</si>
  <si>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</si>
  <si>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</si>
  <si>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</si>
  <si>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</si>
  <si>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</si>
  <si>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</si>
  <si>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</si>
  <si>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</si>
  <si>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</si>
  <si>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</si>
  <si>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</si>
  <si>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</si>
  <si>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</si>
  <si>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</si>
  <si>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</si>
  <si>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</si>
  <si>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</si>
  <si>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</si>
  <si>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</si>
  <si>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</si>
  <si>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</si>
  <si>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</si>
  <si>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</si>
  <si>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</si>
  <si>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</si>
  <si>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</si>
  <si>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</si>
  <si>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</si>
  <si>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</si>
  <si>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</si>
  <si>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</si>
  <si>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</si>
  <si>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</si>
  <si>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</si>
  <si>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</si>
  <si>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</si>
  <si>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</si>
  <si>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</si>
  <si>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</si>
  <si>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</si>
  <si>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</si>
  <si>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</si>
  <si>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</si>
  <si>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</si>
  <si>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</si>
  <si>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</si>
  <si>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</si>
  <si>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</si>
  <si>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</si>
  <si>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</si>
  <si>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</si>
  <si>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</si>
  <si>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</si>
  <si>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</si>
  <si>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</si>
  <si>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</si>
  <si>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</si>
  <si>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</si>
  <si>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</si>
  <si>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</si>
  <si>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</si>
  <si>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</si>
  <si>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</si>
  <si>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</si>
  <si>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</si>
  <si>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</si>
  <si>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</si>
  <si>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</si>
  <si>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</si>
  <si>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</si>
  <si>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</si>
  <si>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</si>
  <si>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</si>
  <si>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</si>
  <si>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</si>
  <si>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</si>
  <si>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</si>
  <si>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</si>
  <si>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</si>
  <si>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</si>
  <si>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</si>
  <si>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</si>
  <si>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</si>
  <si>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</si>
  <si>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</si>
  <si>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</si>
  <si>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</si>
  <si>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</si>
  <si>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</si>
  <si>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</si>
  <si>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</si>
  <si>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</si>
  <si>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</si>
  <si>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</si>
  <si>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</si>
  <si>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</si>
  <si>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</si>
  <si>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</si>
  <si>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</si>
  <si>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</si>
  <si>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</si>
  <si>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</si>
  <si>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</si>
  <si>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</si>
  <si>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</si>
  <si>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</si>
  <si>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</si>
  <si>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</si>
  <si>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</si>
  <si>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</si>
  <si>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</si>
  <si>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</si>
  <si>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</si>
  <si>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</si>
  <si>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</si>
  <si>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</si>
  <si>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</si>
  <si>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</si>
  <si>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</si>
  <si>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</si>
  <si>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</si>
  <si>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</si>
  <si>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</si>
  <si>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</si>
  <si>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</si>
  <si>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</si>
  <si>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</si>
  <si>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</si>
  <si>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</si>
  <si>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</si>
  <si>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</si>
  <si>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</si>
  <si>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</si>
  <si>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</si>
  <si>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</si>
  <si>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</si>
  <si>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</si>
  <si>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</si>
  <si>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</si>
  <si>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</si>
  <si>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</si>
  <si>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</si>
  <si>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</si>
  <si>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</si>
  <si>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</si>
  <si>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</si>
  <si>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</si>
  <si>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</si>
  <si>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</si>
  <si>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</si>
  <si>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</si>
  <si>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</si>
  <si>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</si>
  <si>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</si>
  <si>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</si>
  <si>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</si>
  <si>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</si>
  <si>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</si>
  <si>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</si>
  <si>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</si>
  <si>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</si>
  <si>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</si>
  <si>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</si>
  <si>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</si>
  <si>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</si>
  <si>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</si>
  <si>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</si>
  <si>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</si>
  <si>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</si>
  <si>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</si>
  <si>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</si>
  <si>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</si>
  <si>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</si>
  <si>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</si>
  <si>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</si>
  <si>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</si>
  <si>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</si>
  <si>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</si>
  <si>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</si>
  <si>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</si>
  <si>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</si>
  <si>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</si>
  <si>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</si>
  <si>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</si>
  <si>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</si>
  <si>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</si>
  <si>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</si>
  <si>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</si>
  <si>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</si>
  <si>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</si>
  <si>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</si>
  <si>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</si>
  <si>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</si>
  <si>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</si>
  <si>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</si>
  <si>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</si>
  <si>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</si>
  <si>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</si>
  <si>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</si>
  <si>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</si>
  <si>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</si>
  <si>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</si>
  <si>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</si>
  <si>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</si>
  <si>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</si>
  <si>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</si>
  <si>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</si>
  <si>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</si>
  <si>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</si>
  <si>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</si>
  <si>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</si>
  <si>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</si>
  <si>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</si>
  <si>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</si>
  <si>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</si>
  <si>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</si>
  <si>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</si>
  <si>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</si>
  <si>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</si>
  <si>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</si>
  <si>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</si>
  <si>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</si>
  <si>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</si>
  <si>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</si>
  <si>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</si>
  <si>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</si>
  <si>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</si>
  <si>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</si>
  <si>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</si>
  <si>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</si>
  <si>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</si>
  <si>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</si>
  <si>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</si>
  <si>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</si>
  <si>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</si>
  <si>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</si>
  <si>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</si>
  <si>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</si>
  <si>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</si>
  <si>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</si>
  <si>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</si>
  <si>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</si>
  <si>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</si>
  <si>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</si>
  <si>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</si>
  <si>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</si>
  <si>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</si>
  <si>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</si>
  <si>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</si>
  <si>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</si>
  <si>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</si>
  <si>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</si>
  <si>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</si>
  <si>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</si>
  <si>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</si>
  <si>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</si>
  <si>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</si>
  <si>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</si>
  <si>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</si>
  <si>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</si>
  <si>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</si>
  <si>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</si>
  <si>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</si>
  <si>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</si>
  <si>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</si>
  <si>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</si>
  <si>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</si>
  <si>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</si>
  <si>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</si>
  <si>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</si>
  <si>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</si>
  <si>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</si>
  <si>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</si>
  <si>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</si>
  <si>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</si>
  <si>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</si>
  <si>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</si>
  <si>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</si>
  <si>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</si>
  <si>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</si>
  <si>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</si>
  <si>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</si>
  <si>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</si>
  <si>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</si>
  <si>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</si>
  <si>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</si>
  <si>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</si>
  <si>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</si>
  <si>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</si>
  <si>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</si>
  <si>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</si>
  <si>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</si>
  <si>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</si>
  <si>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</si>
  <si>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</si>
  <si>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</si>
  <si>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</si>
  <si>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</si>
  <si>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</si>
  <si>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</si>
  <si>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</si>
  <si>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</si>
  <si>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</si>
  <si>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</si>
  <si>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</si>
  <si>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</si>
  <si>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</si>
  <si>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</si>
  <si>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</si>
  <si>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</si>
  <si>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</si>
  <si>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</si>
  <si>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</si>
  <si>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</si>
  <si>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</si>
  <si>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</si>
  <si>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</si>
  <si>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</si>
  <si>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</si>
  <si>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</si>
  <si>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</si>
  <si>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</si>
  <si>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</si>
  <si>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</si>
  <si>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</si>
  <si>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</si>
  <si>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</si>
  <si>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</si>
  <si>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</si>
  <si>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</si>
  <si>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</si>
  <si>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</si>
  <si>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</si>
  <si>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</si>
  <si>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</si>
  <si>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</si>
  <si>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</si>
  <si>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</si>
  <si>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</si>
  <si>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</si>
  <si>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</si>
  <si>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</si>
  <si>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</si>
  <si>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</si>
  <si>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</si>
  <si>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</si>
  <si>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</si>
  <si>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</si>
  <si>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</si>
  <si>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</si>
  <si>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</si>
  <si>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</si>
  <si>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</si>
  <si>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</si>
  <si>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</si>
  <si>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</si>
  <si>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</si>
  <si>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</si>
  <si>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</si>
  <si>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</si>
  <si>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</si>
  <si>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</si>
  <si>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</si>
  <si>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</si>
  <si>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</si>
  <si>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</si>
  <si>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</si>
  <si>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</si>
  <si>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</si>
  <si>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</si>
  <si>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</si>
  <si>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</si>
  <si>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</si>
  <si>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</si>
  <si>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</si>
  <si>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</si>
  <si>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</si>
  <si>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</si>
  <si>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</si>
  <si>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</si>
  <si>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</si>
  <si>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</si>
  <si>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</si>
  <si>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</si>
  <si>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</si>
  <si>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</si>
  <si>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</si>
  <si>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</si>
  <si>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</si>
  <si>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</si>
  <si>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</si>
  <si>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</si>
  <si>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</si>
  <si>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</si>
  <si>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</si>
  <si>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</si>
  <si>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</si>
  <si>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</si>
  <si>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</si>
  <si>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</si>
  <si>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</si>
  <si>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</si>
  <si>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</si>
  <si>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</si>
  <si>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</si>
  <si>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</si>
  <si>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</si>
  <si>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</si>
  <si>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</si>
  <si>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</si>
  <si>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</si>
  <si>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</si>
  <si>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</si>
  <si>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</si>
  <si>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</si>
  <si>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</si>
  <si>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</si>
  <si>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</si>
  <si>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</si>
  <si>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</si>
  <si>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</si>
  <si>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</si>
  <si>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</si>
  <si>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</si>
  <si>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</si>
  <si>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</si>
  <si>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</si>
  <si>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</si>
  <si>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</si>
  <si>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</si>
  <si>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</si>
  <si>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</si>
  <si>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</si>
  <si>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</si>
  <si>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</si>
  <si>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</si>
  <si>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</si>
  <si>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</si>
  <si>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</si>
  <si>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</si>
  <si>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</si>
  <si>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</si>
  <si>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</si>
  <si>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</si>
  <si>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</si>
  <si>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</si>
  <si>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</si>
  <si>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</si>
  <si>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</si>
  <si>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</si>
  <si>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</si>
  <si>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</si>
  <si>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</si>
  <si>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</si>
  <si>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</si>
  <si>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</si>
  <si>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</si>
  <si>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</si>
  <si>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</si>
  <si>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</si>
  <si>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</si>
  <si>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</si>
  <si>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</si>
  <si>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</si>
  <si>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</si>
  <si>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</si>
  <si>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</si>
  <si>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</si>
  <si>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</si>
  <si>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</si>
  <si>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</si>
  <si>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</si>
  <si>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</si>
  <si>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</si>
  <si>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</si>
  <si>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</si>
  <si>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</si>
  <si>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</si>
  <si>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</si>
  <si>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</si>
  <si>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</si>
  <si>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</si>
  <si>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</si>
  <si>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</si>
  <si>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</si>
  <si>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</si>
  <si>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</si>
  <si>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</si>
  <si>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</si>
  <si>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</si>
  <si>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</si>
  <si>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</si>
  <si>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</si>
  <si>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</si>
  <si>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</si>
  <si>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</si>
  <si>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</si>
  <si>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</si>
  <si>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</si>
  <si>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</si>
  <si>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</si>
  <si>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</si>
  <si>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</si>
  <si>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</si>
  <si>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</si>
  <si>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</si>
  <si>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</si>
  <si>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</si>
  <si>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</si>
  <si>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</si>
  <si>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</si>
  <si>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</si>
  <si>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</si>
  <si>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</si>
  <si>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</si>
  <si>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</si>
  <si>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</si>
  <si>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</si>
  <si>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</si>
  <si>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</si>
  <si>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</si>
  <si>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</si>
  <si>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</si>
  <si>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</si>
  <si>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</si>
  <si>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</si>
  <si>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</si>
  <si>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</si>
  <si>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</si>
  <si>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</si>
  <si>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</si>
  <si>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</si>
  <si>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</si>
  <si>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</si>
  <si>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</si>
  <si>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</si>
  <si>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</si>
  <si>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</si>
  <si>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</si>
  <si>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</si>
  <si>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</si>
  <si>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</si>
  <si>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</si>
  <si>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</si>
  <si>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</si>
  <si>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</si>
  <si>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</si>
  <si>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</si>
  <si>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</si>
  <si>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</si>
  <si>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</si>
  <si>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</si>
  <si>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</si>
  <si>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</si>
  <si>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</si>
  <si>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</si>
  <si>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</si>
  <si>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</si>
  <si>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</si>
  <si>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</si>
  <si>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</si>
  <si>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</si>
  <si>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</si>
  <si>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</si>
  <si>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</si>
  <si>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</si>
  <si>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</si>
  <si>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</si>
  <si>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</si>
  <si>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</si>
  <si>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</si>
  <si>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</si>
  <si>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</si>
  <si>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</si>
  <si>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</si>
  <si>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</si>
  <si>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</si>
  <si>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</si>
  <si>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</si>
  <si>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</si>
  <si>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</si>
  <si>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</si>
  <si>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</si>
  <si>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</si>
  <si>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</si>
  <si>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</si>
  <si>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</si>
  <si>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</si>
  <si>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</si>
  <si>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</si>
  <si>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</si>
  <si>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</si>
  <si>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</si>
  <si>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</si>
  <si>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</si>
  <si>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</si>
  <si>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</si>
  <si>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</si>
  <si>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</si>
  <si>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</si>
  <si>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</si>
  <si>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</si>
  <si>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</si>
  <si>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</si>
  <si>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</si>
  <si>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</si>
  <si>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</si>
  <si>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</si>
  <si>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</si>
  <si>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</si>
  <si>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</si>
  <si>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</si>
  <si>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</si>
  <si>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</si>
  <si>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</si>
  <si>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</si>
  <si>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</si>
  <si>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</si>
  <si>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</si>
  <si>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</si>
  <si>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</si>
  <si>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</si>
  <si>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</si>
  <si>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</si>
  <si>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</si>
  <si>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</si>
  <si>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</si>
  <si>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</si>
  <si>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</si>
  <si>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</si>
  <si>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</si>
  <si>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</si>
  <si>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</si>
  <si>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</si>
  <si>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</si>
  <si>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</si>
  <si>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</si>
  <si>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</si>
  <si>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</si>
  <si>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</si>
  <si>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</si>
  <si>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</si>
  <si>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</si>
  <si>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</si>
  <si>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</si>
  <si>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</si>
  <si>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</si>
  <si>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</si>
  <si>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</si>
  <si>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</si>
  <si>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</si>
  <si>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</si>
  <si>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</si>
  <si>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</si>
  <si>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</si>
  <si>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</si>
  <si>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</si>
  <si>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</si>
  <si>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</si>
  <si>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</si>
  <si>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</si>
  <si>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</si>
  <si>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</si>
  <si>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</si>
  <si>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</si>
  <si>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</si>
  <si>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</si>
  <si>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</si>
  <si>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</si>
  <si>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</si>
  <si>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</si>
  <si>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</si>
  <si>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</si>
  <si>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</si>
  <si>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</si>
  <si>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</si>
  <si>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</si>
  <si>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</si>
  <si>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</si>
  <si>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</si>
  <si>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</si>
  <si>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</si>
  <si>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</si>
  <si>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</si>
  <si>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</si>
  <si>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</si>
  <si>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</si>
  <si>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</si>
  <si>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</si>
  <si>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</si>
  <si>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</si>
  <si>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</si>
  <si>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</si>
  <si>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</si>
  <si>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</si>
  <si>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</si>
  <si>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</si>
  <si>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</si>
  <si>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</si>
  <si>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</si>
  <si>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</si>
  <si>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</si>
  <si>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</si>
  <si>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</si>
  <si>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</si>
  <si>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</si>
  <si>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</si>
  <si>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</si>
  <si>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</si>
  <si>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</si>
  <si>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</si>
  <si>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</si>
  <si>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</si>
  <si>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</si>
  <si>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</si>
  <si>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</si>
  <si>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</si>
  <si>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</si>
  <si>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</si>
  <si>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</si>
  <si>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</si>
  <si>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</si>
  <si>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</si>
  <si>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</si>
  <si>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</si>
  <si>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</si>
  <si>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</si>
  <si>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</si>
  <si>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</si>
  <si>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</si>
  <si>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</si>
  <si>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</si>
  <si>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</si>
  <si>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</si>
  <si>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</si>
  <si>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</si>
  <si>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</si>
  <si>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</si>
  <si>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</si>
  <si>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</si>
  <si>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</si>
  <si>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</si>
  <si>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</si>
  <si>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</si>
  <si>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</si>
  <si>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</si>
  <si>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</si>
  <si>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</si>
  <si>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</si>
  <si>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</si>
  <si>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</si>
  <si>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</si>
  <si>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</si>
  <si>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</si>
  <si>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</si>
  <si>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</si>
  <si>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</si>
  <si>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</si>
  <si>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</si>
  <si>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</si>
  <si>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</si>
  <si>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</si>
  <si>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</si>
  <si>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</si>
  <si>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</si>
  <si>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</si>
  <si>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</si>
  <si>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</si>
  <si>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</si>
  <si>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</si>
  <si>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</si>
  <si>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</si>
  <si>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</si>
  <si>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</si>
  <si>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</si>
  <si>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</si>
  <si>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</si>
  <si>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</si>
  <si>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</si>
  <si>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</si>
  <si>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</si>
  <si>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</si>
  <si>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</si>
  <si>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</si>
  <si>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</si>
  <si>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</si>
  <si>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</si>
  <si>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</si>
  <si>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</si>
  <si>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</si>
  <si>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</si>
  <si>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</si>
  <si>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</si>
  <si>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</si>
  <si>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</si>
  <si>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</si>
  <si>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</si>
  <si>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</si>
  <si>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</si>
  <si>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</si>
  <si>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</si>
  <si>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</si>
  <si>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</si>
  <si>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</si>
  <si>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</si>
  <si>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</si>
  <si>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</si>
  <si>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</si>
  <si>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</si>
  <si>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</si>
  <si>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</si>
  <si>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</si>
  <si>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</si>
  <si>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</si>
  <si>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</si>
  <si>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</si>
  <si>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</si>
  <si>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</si>
  <si>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</si>
  <si>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</si>
  <si>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</si>
  <si>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</si>
  <si>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</si>
  <si>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</si>
  <si>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</si>
  <si>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</si>
  <si>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</si>
  <si>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</si>
  <si>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</si>
  <si>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</si>
  <si>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</si>
  <si>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</si>
  <si>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</si>
  <si>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</si>
  <si>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</si>
  <si>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</si>
  <si>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</si>
  <si>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</si>
  <si>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</si>
  <si>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</si>
  <si>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</si>
  <si>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</si>
  <si>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</si>
  <si>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</si>
  <si>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</si>
  <si>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</si>
  <si>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</si>
  <si>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</si>
  <si>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</si>
  <si>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</si>
  <si>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</si>
  <si>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</si>
  <si>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</si>
  <si>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</si>
  <si>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</si>
  <si>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</si>
  <si>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</si>
  <si>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</si>
  <si>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</si>
  <si>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</si>
  <si>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</si>
  <si>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</si>
  <si>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</si>
  <si>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</si>
  <si>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</si>
  <si>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</si>
  <si>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</si>
  <si>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</si>
  <si>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</si>
  <si>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</si>
  <si>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</si>
  <si>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</si>
  <si>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</si>
  <si>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</si>
  <si>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</si>
  <si>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</si>
  <si>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</si>
  <si>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</si>
  <si>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</si>
  <si>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</si>
  <si>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</si>
  <si>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</si>
  <si>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</si>
  <si>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</si>
  <si>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</si>
  <si>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</si>
  <si>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</si>
  <si>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</si>
  <si>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</si>
  <si>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</si>
  <si>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</si>
  <si>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</si>
  <si>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</si>
  <si>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</si>
  <si>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</si>
  <si>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</si>
  <si>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</si>
  <si>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</si>
  <si>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</si>
  <si>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</si>
  <si>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</si>
  <si>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</si>
  <si>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</si>
  <si>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</si>
  <si>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</si>
  <si>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</si>
  <si>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</si>
  <si>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</si>
  <si>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</si>
  <si>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</si>
  <si>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</si>
  <si>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</si>
  <si>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</si>
  <si>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</si>
  <si>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</si>
  <si>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</si>
  <si>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</si>
  <si>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</si>
  <si>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</si>
  <si>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</si>
  <si>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</si>
  <si>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</si>
  <si>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</si>
  <si>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</si>
  <si>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</si>
  <si>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</si>
  <si>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</si>
  <si>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</si>
  <si>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</si>
  <si>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</si>
  <si>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</si>
  <si>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</si>
  <si>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</si>
  <si>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</si>
  <si>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</si>
  <si>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</si>
  <si>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</si>
  <si>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</si>
  <si>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</si>
  <si>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</si>
  <si>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</si>
  <si>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</si>
  <si>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</si>
  <si>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</si>
  <si>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</si>
  <si>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</si>
  <si>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</si>
  <si>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</si>
  <si>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</si>
  <si>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</si>
  <si>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</si>
  <si>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</si>
  <si>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</si>
  <si>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</si>
  <si>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</si>
  <si>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</si>
  <si>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</si>
  <si>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</si>
  <si>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</si>
  <si>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</si>
  <si>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</si>
  <si>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</si>
  <si>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</si>
  <si>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</si>
  <si>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</si>
  <si>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</si>
  <si>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</si>
  <si>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</si>
  <si>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</si>
  <si>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</si>
  <si>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</si>
  <si>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</si>
  <si>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</si>
  <si>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</si>
  <si>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</si>
  <si>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</si>
  <si>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</si>
  <si>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</si>
  <si>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</si>
  <si>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</si>
  <si>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</si>
  <si>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</si>
  <si>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</si>
  <si>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</si>
  <si>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</si>
  <si>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</si>
  <si>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</si>
  <si>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</si>
  <si>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</si>
  <si>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</si>
  <si>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</si>
  <si>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</si>
  <si>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</si>
  <si>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</si>
  <si>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</si>
  <si>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</si>
  <si>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</si>
  <si>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</si>
  <si>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</si>
  <si>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</si>
  <si>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</si>
  <si>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</si>
  <si>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</si>
  <si>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</si>
  <si>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</si>
  <si>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</si>
  <si>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</si>
  <si>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</si>
  <si>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</si>
  <si>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</si>
  <si>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</si>
  <si>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</si>
  <si>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</si>
  <si>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</si>
  <si>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</si>
  <si>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</si>
  <si>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</si>
  <si>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</si>
  <si>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</si>
  <si>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</si>
  <si>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</si>
  <si>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</si>
  <si>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</si>
  <si>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</si>
  <si>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</si>
  <si>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</si>
  <si>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</si>
  <si>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</si>
  <si>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</si>
  <si>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</si>
  <si>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</si>
  <si>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</si>
  <si>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</si>
  <si>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</si>
  <si>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</si>
  <si>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</si>
  <si>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</si>
  <si>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</si>
  <si>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</si>
  <si>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</si>
  <si>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</si>
  <si>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</si>
  <si>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</si>
  <si>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</si>
  <si>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</si>
  <si>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</si>
  <si>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</si>
  <si>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</si>
  <si>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</si>
  <si>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</si>
  <si>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</si>
  <si>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</si>
  <si>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</si>
  <si>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</si>
  <si>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</si>
  <si>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</si>
  <si>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</si>
  <si>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</si>
  <si>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</si>
  <si>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</si>
  <si>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</si>
  <si>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</si>
  <si>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</si>
  <si>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</si>
  <si>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</si>
  <si>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</si>
  <si>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</si>
  <si>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</si>
  <si>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</si>
  <si>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</si>
  <si>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</si>
  <si>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</si>
  <si>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</si>
  <si>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</si>
  <si>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</si>
  <si>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</si>
  <si>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</si>
  <si>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</si>
  <si>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</si>
  <si>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</si>
  <si>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</si>
  <si>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</si>
  <si>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</si>
  <si>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</si>
  <si>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</si>
  <si>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</si>
  <si>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</si>
  <si>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</si>
  <si>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</si>
  <si>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</si>
  <si>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</si>
  <si>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</si>
  <si>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</si>
  <si>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</si>
  <si>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</si>
  <si>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</si>
  <si>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</si>
  <si>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</si>
  <si>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</si>
  <si>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</si>
  <si>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</si>
  <si>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</si>
  <si>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</si>
  <si>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</si>
  <si>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</si>
  <si>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</si>
  <si>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</si>
  <si>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</si>
  <si>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</si>
  <si>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</si>
  <si>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</si>
  <si>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</si>
  <si>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</si>
  <si>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</si>
  <si>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</si>
  <si>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</si>
  <si>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</si>
  <si>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</si>
  <si>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</si>
  <si>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</si>
  <si>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</si>
  <si>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</si>
  <si>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</si>
  <si>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</si>
  <si>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</si>
  <si>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</si>
  <si>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</si>
  <si>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</si>
  <si>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</si>
  <si>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</si>
  <si>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</si>
  <si>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</si>
  <si>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</si>
  <si>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</si>
  <si>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</si>
  <si>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</si>
  <si>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</si>
  <si>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</si>
  <si>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</si>
  <si>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</si>
  <si>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</si>
  <si>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</si>
  <si>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</si>
  <si>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</si>
  <si>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</si>
  <si>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</si>
  <si>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</si>
  <si>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</si>
  <si>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</si>
  <si>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</si>
  <si>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</si>
  <si>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</si>
  <si>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</si>
  <si>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</si>
  <si>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</si>
  <si>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</si>
  <si>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</si>
  <si>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</si>
  <si>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</si>
  <si>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</si>
  <si>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</si>
  <si>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</si>
  <si>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</si>
  <si>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</si>
  <si>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</si>
  <si>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</si>
  <si>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</si>
  <si>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</si>
  <si>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</si>
  <si>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</si>
  <si>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</si>
  <si>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</si>
  <si>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</si>
  <si>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</si>
  <si>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</si>
  <si>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</si>
  <si>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</si>
  <si>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</si>
  <si>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</si>
  <si>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</si>
  <si>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</si>
  <si>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</si>
  <si>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</si>
  <si>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</si>
  <si>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</si>
  <si>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</si>
  <si>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</si>
  <si>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</si>
  <si>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</si>
  <si>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</si>
  <si>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</si>
  <si>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</si>
  <si>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</si>
  <si>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</si>
  <si>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</si>
  <si>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</si>
  <si>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</si>
  <si>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</si>
  <si>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</si>
  <si>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</si>
  <si>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</si>
  <si>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</si>
  <si>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</si>
  <si>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</si>
  <si>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</si>
  <si>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</si>
  <si>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</si>
  <si>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</si>
  <si>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</si>
  <si>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</si>
  <si>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</si>
  <si>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</si>
  <si>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</si>
  <si>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</si>
  <si>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</si>
  <si>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</si>
  <si>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</si>
  <si>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</si>
  <si>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</si>
  <si>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</si>
  <si>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</si>
  <si>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</si>
  <si>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</si>
  <si>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</si>
  <si>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</si>
  <si>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</si>
  <si>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</si>
  <si>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</si>
  <si>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</si>
  <si>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</si>
  <si>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</si>
  <si>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</si>
  <si>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</si>
  <si>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</si>
  <si>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</si>
  <si>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</si>
  <si>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</si>
  <si>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</si>
  <si>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</si>
  <si>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</si>
  <si>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</si>
  <si>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</si>
  <si>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</si>
  <si>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</si>
  <si>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</si>
  <si>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</si>
  <si>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</si>
  <si>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</si>
  <si>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</si>
  <si>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</si>
  <si>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</si>
  <si>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</si>
  <si>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</si>
  <si>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</si>
  <si>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</si>
  <si>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</si>
  <si>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</si>
  <si>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</si>
  <si>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</si>
  <si>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</si>
  <si>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</si>
  <si>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</si>
  <si>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</si>
  <si>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</si>
  <si>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</si>
  <si>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</si>
  <si>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</si>
  <si>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</si>
  <si>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</si>
  <si>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</si>
  <si>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</si>
  <si>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</si>
  <si>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</si>
  <si>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</si>
  <si>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</si>
  <si>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</si>
  <si>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</si>
  <si>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</si>
  <si>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</si>
  <si>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</si>
  <si>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</si>
  <si>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</si>
  <si>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</si>
  <si>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</si>
  <si>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</si>
  <si>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</si>
  <si>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</si>
  <si>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</si>
  <si>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</si>
  <si>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</si>
  <si>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</si>
  <si>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</si>
  <si>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</si>
  <si>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</si>
  <si>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</si>
  <si>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</si>
  <si>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</si>
  <si>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</si>
  <si>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</si>
  <si>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</si>
  <si>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</si>
  <si>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</si>
  <si>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</si>
  <si>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</si>
  <si>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</si>
  <si>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</si>
  <si>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</si>
  <si>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</si>
  <si>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</si>
  <si>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</si>
  <si>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</si>
  <si>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</si>
  <si>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</si>
  <si>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</si>
  <si>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</si>
  <si>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</si>
  <si>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</si>
  <si>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</si>
  <si>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</si>
  <si>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</si>
  <si>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</si>
  <si>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</si>
  <si>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</si>
  <si>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</si>
  <si>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</si>
  <si>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</si>
  <si>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</si>
  <si>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</si>
  <si>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</si>
  <si>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</si>
  <si>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</si>
  <si>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</si>
  <si>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</si>
  <si>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</si>
  <si>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</si>
  <si>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</si>
  <si>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</si>
  <si>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</si>
  <si>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</si>
  <si>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</si>
  <si>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</si>
  <si>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</si>
  <si>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</si>
  <si>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</si>
  <si>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</si>
  <si>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</si>
  <si>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</si>
  <si>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</si>
  <si>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</si>
  <si>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</si>
  <si>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</si>
  <si>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</si>
  <si>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</si>
  <si>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</si>
  <si>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</si>
  <si>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</si>
  <si>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</si>
  <si>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</si>
  <si>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</si>
  <si>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</si>
  <si>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</si>
  <si>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</si>
  <si>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</si>
  <si>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</si>
  <si>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</si>
  <si>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</si>
  <si>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</si>
  <si>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</si>
  <si>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</si>
  <si>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</si>
  <si>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</si>
  <si>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</si>
  <si>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</si>
  <si>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</si>
  <si>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</si>
  <si>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</si>
  <si>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</si>
  <si>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</si>
  <si>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</si>
  <si>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</si>
  <si>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</si>
  <si>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</si>
  <si>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</si>
  <si>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</si>
  <si>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</si>
  <si>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</si>
  <si>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</si>
  <si>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</si>
  <si>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</si>
  <si>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</si>
  <si>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</si>
  <si>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</si>
  <si>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</si>
  <si>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</si>
  <si>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</si>
  <si>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</si>
  <si>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</si>
  <si>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</si>
  <si>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</si>
  <si>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</si>
  <si>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</si>
  <si>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</si>
  <si>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</si>
  <si>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</si>
  <si>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</si>
  <si>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</si>
  <si>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</si>
  <si>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</si>
  <si>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</si>
  <si>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</si>
  <si>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</si>
  <si>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</si>
  <si>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</si>
  <si>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</si>
  <si>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</si>
  <si>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</si>
  <si>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</si>
  <si>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</si>
  <si>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</si>
  <si>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</si>
  <si>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</si>
  <si>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</si>
  <si>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</si>
  <si>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</si>
  <si>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</si>
  <si>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</si>
  <si>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</si>
  <si>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</si>
  <si>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</si>
  <si>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</si>
  <si>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</si>
  <si>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</si>
  <si>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</si>
  <si>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</si>
  <si>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</si>
  <si>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</si>
  <si>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</si>
  <si>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</si>
  <si>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</si>
  <si>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</si>
  <si>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</si>
  <si>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</si>
  <si>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</si>
  <si>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</si>
  <si>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</si>
  <si>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</si>
  <si>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</si>
  <si>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</si>
  <si>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</si>
  <si>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</si>
  <si>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</si>
  <si>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</si>
  <si>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</si>
  <si>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</si>
  <si>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</si>
  <si>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</si>
  <si>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</si>
  <si>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</si>
  <si>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</si>
  <si>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</si>
  <si>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</si>
  <si>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</si>
  <si>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</si>
  <si>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</si>
  <si>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</si>
  <si>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</si>
  <si>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</si>
  <si>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</si>
  <si>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</si>
  <si>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</si>
  <si>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</si>
  <si>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</si>
  <si>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</si>
  <si>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</si>
  <si>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</si>
  <si>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</si>
  <si>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</si>
  <si>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</si>
  <si>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</si>
  <si>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</si>
  <si>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</si>
  <si>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</si>
  <si>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</si>
  <si>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</si>
  <si>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</si>
  <si>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</si>
  <si>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</si>
  <si>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</si>
  <si>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</si>
  <si>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</si>
  <si>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</si>
  <si>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</si>
  <si>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</si>
  <si>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</si>
  <si>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</si>
  <si>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</si>
  <si>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</si>
  <si>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</si>
  <si>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</si>
  <si>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</si>
  <si>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</si>
  <si>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</si>
  <si>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</si>
  <si>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</si>
  <si>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</si>
  <si>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</si>
  <si>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</si>
  <si>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</si>
  <si>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</si>
  <si>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</si>
  <si>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</si>
  <si>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</si>
  <si>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</si>
  <si>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</si>
  <si>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</si>
  <si>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</si>
  <si>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</si>
  <si>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</si>
  <si>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</si>
  <si>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</si>
  <si>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</si>
  <si>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</si>
  <si>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</si>
  <si>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</si>
  <si>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</si>
  <si>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</si>
  <si>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</si>
  <si>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</si>
  <si>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</si>
  <si>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</si>
  <si>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</si>
  <si>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</si>
  <si>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</si>
  <si>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</si>
  <si>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</si>
  <si>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</si>
  <si>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</si>
  <si>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</si>
  <si>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</si>
  <si>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</si>
  <si>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</si>
  <si>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</si>
  <si>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</si>
  <si>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</si>
  <si>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</si>
  <si>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</si>
  <si>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</si>
  <si>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</si>
  <si>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</si>
  <si>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</si>
  <si>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</si>
  <si>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</si>
  <si>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</si>
  <si>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</si>
  <si>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</si>
  <si>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</si>
  <si>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</si>
  <si>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</si>
  <si>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</si>
  <si>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</si>
  <si>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</si>
  <si>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</si>
  <si>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</si>
  <si>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</si>
  <si>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</si>
  <si>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</si>
  <si>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</si>
  <si>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</si>
  <si>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</si>
  <si>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</si>
  <si>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</si>
  <si>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</si>
  <si>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</si>
  <si>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</si>
  <si>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</si>
  <si>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</si>
  <si>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</si>
  <si>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</si>
  <si>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</si>
  <si>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</si>
  <si>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</si>
  <si>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</si>
  <si>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</si>
  <si>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</si>
  <si>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</si>
  <si>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</si>
  <si>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</si>
  <si>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</si>
  <si>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</si>
  <si>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</si>
  <si>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</si>
  <si>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</si>
  <si>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</si>
  <si>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</si>
  <si>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</si>
  <si>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</si>
  <si>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</si>
  <si>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</si>
  <si>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</si>
  <si>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</si>
  <si>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</si>
  <si>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</si>
  <si>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</si>
  <si>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</si>
  <si>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</si>
  <si>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</si>
  <si>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</si>
  <si>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</si>
  <si>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</si>
  <si>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</si>
  <si>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</si>
  <si>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</si>
  <si>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</si>
  <si>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</si>
  <si>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</si>
  <si>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</si>
  <si>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</si>
  <si>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</si>
  <si>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</si>
  <si>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</si>
  <si>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</si>
  <si>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</si>
  <si>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</si>
  <si>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</si>
  <si>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</si>
  <si>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</si>
  <si>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</si>
  <si>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</si>
  <si>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</si>
  <si>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</si>
  <si>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</si>
  <si>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</si>
  <si>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</si>
  <si>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</si>
  <si>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</si>
  <si>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</si>
  <si>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</si>
  <si>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</si>
  <si>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</si>
  <si>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</si>
  <si>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</si>
  <si>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</si>
  <si>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</si>
  <si>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</si>
  <si>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</si>
  <si>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</si>
  <si>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</si>
  <si>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</si>
  <si>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</si>
  <si>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</si>
  <si>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</si>
  <si>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</si>
  <si>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</si>
  <si>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</si>
  <si>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</si>
  <si>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</si>
  <si>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</si>
  <si>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</si>
  <si>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</si>
  <si>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</si>
  <si>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</si>
  <si>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</si>
  <si>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</si>
  <si>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</si>
  <si>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</si>
  <si>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</si>
  <si>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</si>
  <si>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</si>
  <si>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</si>
  <si>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</si>
  <si>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</si>
  <si>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</si>
  <si>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</si>
  <si>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</si>
  <si>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</si>
  <si>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</si>
  <si>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</si>
  <si>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</si>
  <si>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</si>
  <si>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</si>
  <si>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</si>
  <si>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</si>
  <si>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</si>
  <si>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</si>
  <si>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</si>
  <si>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</si>
  <si>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</si>
  <si>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</si>
  <si>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</si>
  <si>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</si>
  <si>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</si>
  <si>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</si>
  <si>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</si>
  <si>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</si>
  <si>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</si>
  <si>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</si>
  <si>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</si>
  <si>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</si>
  <si>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</si>
  <si>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</si>
  <si>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</si>
  <si>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</si>
  <si>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</si>
  <si>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</si>
  <si>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</si>
  <si>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</si>
  <si>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</si>
  <si>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</si>
  <si>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</si>
  <si>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</si>
  <si>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</si>
  <si>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</si>
  <si>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</si>
  <si>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</si>
  <si>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</si>
  <si>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</si>
  <si>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</si>
  <si>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</si>
  <si>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</si>
  <si>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</si>
  <si>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</si>
  <si>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</si>
  <si>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</si>
  <si>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</si>
  <si>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</si>
  <si>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</si>
  <si>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</si>
  <si>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</si>
  <si>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</si>
  <si>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</si>
  <si>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</si>
  <si>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</si>
  <si>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</si>
  <si>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</si>
  <si>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</si>
  <si>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</si>
  <si>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</si>
  <si>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</si>
  <si>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</si>
  <si>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</si>
  <si>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</si>
  <si>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</si>
  <si>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</si>
  <si>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</si>
  <si>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</si>
  <si>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</si>
  <si>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</si>
  <si>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</si>
  <si>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</si>
  <si>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</si>
  <si>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</si>
  <si>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</si>
  <si>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</si>
  <si>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</si>
  <si>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</si>
  <si>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</si>
  <si>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</si>
  <si>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</si>
  <si>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</si>
  <si>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</si>
  <si>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</si>
  <si>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</si>
  <si>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</si>
  <si>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</si>
  <si>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</si>
  <si>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</si>
  <si>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</si>
  <si>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</si>
  <si>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</si>
  <si>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</si>
  <si>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</si>
  <si>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</si>
  <si>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</si>
  <si>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</si>
  <si>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</si>
  <si>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</si>
  <si>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</si>
  <si>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</si>
  <si>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</si>
  <si>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</si>
  <si>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</si>
  <si>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</si>
  <si>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</si>
  <si>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</si>
  <si>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</si>
  <si>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</si>
  <si>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</si>
  <si>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</si>
  <si>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</si>
  <si>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</si>
  <si>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</si>
  <si>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</si>
  <si>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</si>
  <si>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</si>
  <si>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</si>
  <si>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</si>
  <si>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</si>
  <si>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</si>
  <si>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</si>
  <si>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</si>
  <si>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</si>
  <si>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</si>
  <si>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</si>
  <si>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</si>
  <si>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</si>
  <si>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</si>
  <si>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</si>
  <si>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</si>
  <si>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</si>
  <si>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</si>
  <si>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</si>
  <si>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</si>
  <si>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</si>
  <si>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</si>
  <si>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</si>
  <si>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</si>
  <si>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</si>
  <si>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</si>
  <si>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</si>
  <si>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</si>
  <si>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</si>
  <si>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</si>
  <si>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</si>
  <si>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</si>
  <si>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</si>
  <si>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</si>
  <si>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</si>
  <si>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</si>
  <si>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</si>
  <si>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</si>
  <si>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</si>
  <si>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</si>
  <si>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</si>
  <si>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</si>
  <si>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</si>
  <si>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</si>
  <si>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</si>
  <si>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</si>
  <si>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</si>
  <si>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</si>
  <si>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</si>
  <si>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</si>
  <si>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</si>
  <si>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</si>
  <si>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</si>
  <si>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</si>
  <si>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</si>
  <si>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</si>
  <si>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</si>
  <si>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</si>
  <si>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</si>
  <si>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</si>
  <si>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</si>
  <si>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</si>
  <si>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</si>
  <si>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</si>
  <si>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</si>
  <si>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</si>
  <si>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</si>
  <si>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</si>
  <si>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</si>
  <si>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</si>
  <si>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</si>
  <si>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</si>
  <si>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</si>
  <si>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</si>
  <si>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</si>
  <si>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</si>
  <si>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</si>
  <si>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</si>
  <si>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</si>
  <si>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</si>
  <si>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</si>
  <si>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</si>
  <si>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</si>
  <si>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</si>
  <si>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</si>
  <si>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</si>
  <si>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</si>
  <si>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</si>
  <si>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</si>
  <si>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</si>
  <si>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</si>
  <si>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</si>
  <si>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</si>
  <si>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</si>
  <si>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</si>
  <si>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</si>
  <si>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</si>
  <si>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</si>
  <si>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</si>
  <si>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</si>
  <si>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</si>
  <si>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</si>
  <si>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</si>
  <si>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</si>
  <si>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</si>
  <si>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</si>
  <si>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</si>
  <si>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</si>
  <si>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</si>
  <si>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</si>
  <si>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</si>
  <si>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</si>
  <si>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</si>
  <si>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</si>
  <si>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</si>
  <si>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</si>
  <si>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</si>
  <si>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</si>
  <si>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</si>
  <si>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</si>
  <si>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</si>
  <si>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</si>
  <si>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</si>
  <si>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</si>
  <si>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</si>
  <si>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</si>
  <si>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</si>
  <si>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</si>
  <si>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</si>
  <si>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</si>
  <si>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</si>
  <si>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</si>
  <si>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</si>
  <si>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</si>
  <si>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</si>
  <si>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</si>
  <si>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</si>
  <si>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</si>
  <si>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</si>
  <si>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</si>
  <si>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</si>
  <si>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</si>
  <si>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</si>
  <si>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</si>
  <si>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</si>
  <si>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</si>
  <si>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</si>
  <si>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</si>
  <si>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</si>
  <si>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</si>
  <si>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</si>
  <si>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</si>
  <si>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</si>
  <si>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</si>
  <si>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</si>
  <si>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</si>
  <si>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</si>
  <si>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</si>
  <si>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</si>
  <si>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</si>
  <si>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</si>
  <si>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</si>
  <si>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</si>
  <si>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</si>
  <si>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</si>
  <si>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</si>
  <si>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</si>
  <si>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</si>
  <si>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</si>
  <si>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</si>
  <si>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</si>
  <si>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</si>
  <si>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</si>
  <si>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</si>
  <si>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</si>
  <si>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</si>
  <si>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</si>
  <si>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</si>
  <si>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</si>
  <si>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</si>
  <si>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</si>
  <si>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</si>
  <si>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</si>
  <si>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</si>
  <si>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</si>
  <si>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</si>
  <si>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</si>
  <si>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</si>
  <si>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</si>
  <si>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</si>
  <si>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</si>
  <si>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</si>
  <si>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</si>
  <si>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</si>
  <si>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</si>
  <si>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</si>
  <si>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</si>
  <si>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</si>
  <si>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</si>
  <si>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</si>
  <si>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</si>
  <si>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</si>
  <si>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</si>
  <si>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</si>
  <si>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</si>
  <si>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</si>
  <si>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</si>
  <si>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</si>
  <si>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</si>
  <si>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</si>
  <si>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</si>
  <si>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</si>
  <si>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</si>
  <si>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</si>
  <si>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</si>
  <si>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</si>
  <si>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</si>
  <si>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</si>
  <si>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</si>
  <si>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</si>
  <si>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</si>
  <si>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</si>
  <si>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</si>
  <si>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</si>
  <si>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</si>
  <si>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</si>
  <si>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</si>
  <si>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</si>
  <si>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</si>
  <si>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</si>
  <si>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</si>
  <si>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</si>
  <si>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</si>
  <si>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</si>
  <si>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</si>
  <si>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</si>
  <si>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</si>
  <si>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</si>
  <si>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</si>
  <si>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</si>
  <si>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</si>
  <si>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</si>
  <si>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</si>
  <si>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</si>
  <si>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</si>
  <si>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</si>
  <si>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</si>
  <si>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</si>
  <si>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</si>
  <si>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</si>
  <si>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</si>
  <si>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</si>
  <si>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</si>
  <si>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</si>
  <si>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</si>
  <si>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</si>
  <si>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</si>
  <si>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</si>
  <si>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</si>
  <si>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</si>
  <si>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</si>
  <si>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</si>
  <si>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</si>
  <si>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</si>
  <si>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</si>
  <si>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</si>
  <si>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</si>
  <si>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</si>
  <si>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</si>
  <si>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</si>
  <si>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</si>
  <si>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</si>
  <si>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</si>
  <si>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</si>
  <si>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</si>
  <si>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</si>
  <si>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</si>
  <si>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</si>
  <si>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</si>
  <si>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</si>
  <si>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</si>
  <si>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</si>
  <si>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</si>
  <si>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</si>
  <si>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</si>
  <si>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</si>
  <si>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</si>
  <si>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</si>
  <si>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</si>
  <si>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</si>
  <si>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</si>
  <si>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</si>
  <si>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</si>
  <si>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</si>
  <si>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</si>
  <si>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</si>
  <si>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</si>
  <si>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</si>
  <si>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</si>
  <si>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</si>
  <si>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</si>
  <si>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</si>
  <si>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</si>
  <si>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</si>
  <si>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</si>
  <si>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</si>
  <si>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</si>
  <si>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</si>
  <si>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</si>
  <si>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</si>
  <si>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</si>
  <si>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</si>
  <si>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</si>
  <si>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</si>
  <si>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</si>
  <si>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</si>
  <si>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</si>
  <si>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</si>
  <si>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</si>
  <si>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</si>
  <si>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</si>
  <si>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</si>
  <si>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</si>
  <si>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</si>
  <si>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</si>
  <si>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</si>
  <si>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</si>
  <si>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</si>
  <si>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</si>
  <si>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</si>
  <si>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</si>
  <si>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</si>
  <si>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</si>
  <si>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</si>
  <si>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</si>
  <si>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</si>
  <si>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</si>
  <si>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</si>
  <si>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</si>
  <si>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</si>
  <si>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</si>
  <si>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</si>
  <si>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</si>
  <si>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</si>
  <si>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</si>
  <si>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</si>
  <si>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</si>
  <si>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</si>
  <si>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</si>
  <si>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</si>
  <si>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</si>
  <si>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</si>
  <si>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</si>
  <si>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</si>
  <si>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</si>
  <si>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</si>
  <si>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</si>
  <si>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</si>
  <si>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</si>
  <si>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</si>
  <si>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</si>
  <si>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</si>
  <si>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</si>
  <si>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</si>
  <si>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</si>
  <si>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</si>
  <si>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</si>
  <si>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</si>
  <si>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</si>
  <si>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</si>
  <si>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</si>
  <si>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</si>
  <si>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</si>
  <si>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</si>
  <si>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</si>
  <si>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</si>
  <si>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</si>
  <si>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</si>
  <si>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</si>
  <si>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</si>
  <si>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</si>
  <si>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</si>
  <si>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</si>
  <si>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</si>
  <si>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</si>
  <si>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</si>
  <si>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</si>
  <si>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</si>
  <si>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</si>
  <si>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</si>
  <si>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</si>
  <si>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</si>
  <si>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</si>
  <si>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</si>
  <si>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</si>
  <si>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</si>
  <si>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</si>
  <si>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</si>
  <si>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</si>
  <si>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</si>
  <si>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</si>
  <si>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</si>
  <si>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</si>
  <si>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</si>
  <si>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</si>
  <si>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</si>
  <si>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</si>
  <si>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</si>
  <si>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</si>
  <si>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</si>
  <si>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</si>
  <si>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</si>
  <si>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</si>
  <si>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</si>
  <si>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</si>
  <si>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</si>
  <si>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</si>
  <si>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</si>
  <si>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</si>
  <si>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</si>
  <si>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</si>
  <si>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</si>
  <si>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</si>
  <si>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</si>
  <si>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</si>
  <si>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</si>
  <si>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</si>
  <si>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</si>
  <si>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</si>
  <si>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</si>
  <si>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</si>
  <si>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</si>
  <si>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</si>
  <si>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</si>
  <si>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</si>
  <si>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</si>
  <si>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</si>
  <si>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</si>
  <si>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</si>
  <si>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</si>
  <si>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</si>
  <si>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</si>
  <si>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</si>
  <si>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</si>
  <si>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</si>
  <si>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</si>
  <si>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</si>
  <si>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</si>
  <si>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</si>
  <si>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</si>
  <si>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</si>
  <si>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</si>
  <si>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</si>
  <si>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</si>
  <si>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</si>
  <si>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</si>
  <si>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</si>
  <si>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</si>
  <si>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</si>
  <si>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</si>
  <si>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</si>
  <si>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</si>
  <si>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</si>
  <si>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</si>
  <si>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</si>
  <si>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</si>
  <si>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</si>
  <si>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</si>
  <si>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</si>
  <si>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</si>
  <si>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</si>
  <si>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</si>
  <si>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</si>
  <si>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</si>
  <si>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</si>
  <si>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</si>
  <si>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</si>
  <si>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</si>
  <si>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</si>
  <si>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</si>
  <si>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</si>
  <si>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</si>
  <si>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</si>
  <si>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</si>
  <si>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</si>
  <si>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</si>
  <si>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</si>
  <si>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</si>
  <si>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</si>
  <si>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</si>
  <si>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</si>
  <si>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</si>
  <si>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</si>
  <si>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</si>
  <si>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</si>
  <si>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</si>
  <si>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</si>
  <si>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</si>
  <si>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</si>
  <si>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</si>
  <si>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</si>
  <si>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</si>
  <si>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</si>
  <si>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</si>
  <si>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</si>
  <si>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</si>
  <si>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</si>
  <si>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</si>
  <si>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</si>
  <si>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</si>
  <si>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</si>
  <si>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</si>
  <si>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</si>
  <si>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</si>
  <si>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</si>
  <si>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</si>
  <si>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</si>
  <si>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</si>
  <si>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</si>
  <si>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</si>
  <si>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</si>
  <si>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</si>
  <si>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</si>
  <si>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</si>
  <si>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</si>
  <si>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</si>
  <si>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</si>
  <si>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</si>
  <si>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</si>
  <si>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</si>
  <si>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</si>
  <si>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</si>
  <si>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</si>
  <si>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</si>
  <si>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</si>
  <si>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</si>
  <si>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</si>
  <si>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</si>
  <si>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</si>
  <si>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</si>
  <si>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</si>
  <si>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</si>
  <si>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</si>
  <si>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</si>
  <si>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</si>
  <si>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</si>
  <si>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</si>
  <si>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</si>
  <si>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</si>
  <si>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</si>
  <si>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</si>
  <si>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</si>
  <si>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</si>
  <si>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</si>
  <si>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</si>
  <si>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</si>
  <si>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</si>
  <si>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</si>
  <si>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</si>
  <si>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</si>
  <si>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</si>
  <si>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</si>
  <si>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</si>
  <si>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</si>
  <si>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</si>
  <si>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</si>
  <si>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</si>
  <si>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</si>
  <si>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</si>
  <si>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</si>
  <si>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</si>
  <si>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</si>
  <si>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</si>
  <si>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</si>
  <si>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</si>
  <si>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</si>
  <si>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</si>
  <si>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</si>
  <si>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</si>
  <si>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</si>
  <si>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</si>
  <si>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</si>
  <si>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</si>
  <si>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</si>
  <si>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</si>
  <si>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</si>
  <si>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</si>
  <si>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</si>
  <si>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</si>
  <si>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</si>
  <si>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</si>
  <si>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</si>
  <si>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</si>
  <si>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</si>
  <si>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</si>
  <si>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</si>
  <si>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</si>
  <si>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</si>
  <si>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</si>
  <si>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</si>
  <si>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</si>
  <si>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</si>
  <si>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</si>
  <si>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</si>
  <si>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</si>
  <si>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</si>
  <si>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</si>
  <si>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</si>
  <si>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</si>
  <si>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</si>
  <si>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</si>
  <si>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</si>
  <si>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</si>
  <si>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</si>
  <si>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</si>
  <si>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</si>
  <si>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</si>
  <si>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</si>
  <si>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</si>
  <si>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</si>
  <si>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</si>
  <si>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</si>
  <si>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</si>
  <si>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</si>
  <si>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</si>
  <si>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</si>
  <si>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</si>
  <si>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</si>
  <si>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</si>
  <si>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</si>
  <si>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</si>
  <si>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</si>
  <si>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</si>
  <si>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</si>
  <si>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</si>
  <si>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</si>
  <si>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</si>
  <si>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</si>
  <si>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</si>
  <si>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</si>
  <si>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</si>
  <si>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</si>
  <si>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</si>
  <si>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</si>
  <si>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</si>
  <si>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</si>
  <si>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</si>
  <si>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</si>
  <si>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</si>
  <si>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</si>
  <si>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</si>
  <si>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</si>
  <si>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</si>
  <si>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</si>
  <si>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</si>
  <si>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</si>
  <si>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</si>
  <si>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</si>
  <si>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</si>
  <si>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</si>
  <si>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</si>
  <si>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</si>
  <si>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</si>
  <si>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</si>
  <si>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</si>
  <si>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</si>
  <si>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</si>
  <si>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</si>
  <si>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</si>
  <si>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</si>
  <si>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</si>
  <si>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</si>
  <si>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</si>
  <si>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</si>
  <si>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</si>
  <si>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</si>
  <si>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</si>
  <si>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</si>
  <si>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</si>
  <si>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</si>
  <si>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</si>
  <si>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</si>
  <si>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</si>
  <si>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</si>
  <si>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</si>
  <si>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</si>
  <si>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</si>
  <si>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</si>
  <si>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</si>
  <si>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</si>
  <si>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</si>
  <si>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</si>
  <si>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</si>
  <si>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</si>
  <si>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</si>
  <si>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</si>
  <si>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</si>
  <si>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</si>
  <si>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</si>
  <si>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</si>
  <si>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</si>
  <si>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</si>
  <si>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</si>
  <si>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</si>
  <si>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</si>
  <si>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</si>
  <si>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</si>
  <si>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</si>
  <si>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</si>
  <si>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</si>
  <si>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</si>
  <si>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</si>
  <si>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</si>
  <si>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</si>
  <si>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</si>
  <si>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</si>
  <si>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</si>
  <si>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</si>
  <si>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</si>
  <si>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</si>
  <si>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</si>
  <si>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</si>
  <si>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</si>
  <si>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</si>
  <si>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</si>
  <si>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</si>
  <si>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</si>
  <si>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</si>
  <si>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</si>
  <si>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</si>
  <si>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</si>
  <si>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</si>
  <si>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</si>
  <si>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</si>
  <si>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</si>
  <si>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</si>
  <si>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</si>
  <si>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</si>
  <si>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</si>
  <si>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</si>
  <si>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</si>
  <si>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</si>
  <si>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</si>
  <si>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</si>
  <si>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</si>
  <si>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</si>
  <si>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</si>
  <si>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</si>
  <si>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</si>
  <si>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</si>
  <si>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</si>
  <si>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</si>
  <si>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</si>
  <si>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</si>
  <si>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</si>
  <si>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</si>
  <si>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</si>
  <si>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</si>
  <si>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</si>
  <si>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</si>
  <si>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</si>
  <si>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</si>
  <si>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</si>
  <si>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</si>
  <si>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</si>
  <si>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</si>
  <si>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</si>
  <si>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</si>
  <si>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</si>
  <si>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</si>
  <si>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</si>
  <si>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</si>
  <si>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</si>
  <si>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</si>
  <si>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</si>
  <si>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</si>
  <si>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</si>
  <si>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</si>
  <si>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</si>
  <si>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</si>
  <si>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</si>
  <si>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</si>
  <si>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</si>
  <si>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</si>
  <si>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</si>
  <si>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</si>
  <si>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</si>
  <si>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</si>
  <si>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</si>
  <si>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</si>
  <si>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</si>
  <si>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</si>
  <si>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</si>
  <si>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</si>
  <si>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</si>
  <si>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</si>
  <si>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</si>
  <si>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</si>
  <si>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</si>
  <si>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</si>
  <si>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</si>
  <si>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</si>
  <si>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</si>
  <si>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</si>
  <si>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</si>
  <si>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</si>
  <si>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</si>
  <si>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</si>
  <si>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</si>
  <si>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</si>
  <si>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</si>
  <si>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</si>
  <si>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</si>
  <si>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</si>
  <si>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</si>
  <si>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</si>
  <si>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</si>
  <si>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</si>
  <si>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</si>
  <si>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</si>
  <si>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</si>
  <si>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</si>
  <si>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</si>
  <si>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</si>
  <si>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</si>
  <si>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</si>
  <si>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</si>
  <si>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</si>
  <si>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</si>
  <si>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</si>
  <si>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</si>
  <si>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</si>
  <si>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</si>
  <si>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</si>
  <si>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</si>
  <si>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</si>
  <si>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</si>
  <si>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</si>
  <si>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</si>
  <si>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</si>
  <si>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</si>
  <si>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</si>
  <si>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</si>
  <si>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</si>
  <si>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</si>
  <si>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</si>
  <si>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</si>
  <si>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</si>
  <si>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</si>
  <si>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</si>
  <si>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</si>
  <si>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</si>
  <si>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</si>
  <si>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</si>
  <si>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</si>
  <si>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</si>
  <si>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</si>
  <si>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</si>
  <si>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</si>
  <si>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</si>
  <si>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</si>
  <si>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</si>
  <si>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</si>
  <si>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</si>
  <si>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</si>
  <si>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</si>
  <si>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</si>
  <si>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</si>
  <si>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</si>
  <si>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</si>
  <si>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</si>
  <si>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</si>
  <si>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</si>
  <si>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</si>
  <si>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</si>
  <si>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</si>
  <si>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</si>
  <si>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</si>
  <si>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</si>
  <si>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</si>
  <si>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</si>
  <si>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</si>
  <si>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</si>
  <si>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</si>
  <si>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</si>
  <si>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</si>
  <si>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</si>
  <si>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</si>
  <si>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</si>
  <si>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</si>
  <si>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</si>
  <si>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</si>
  <si>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</si>
  <si>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</si>
  <si>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</si>
  <si>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</si>
  <si>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</si>
  <si>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</si>
  <si>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</si>
  <si>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</si>
  <si>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</si>
  <si>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</si>
  <si>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</si>
  <si>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</si>
  <si>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</si>
  <si>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</si>
  <si>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</si>
  <si>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</si>
  <si>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</si>
  <si>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</si>
  <si>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</si>
  <si>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</si>
  <si>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</si>
  <si>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</si>
  <si>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</si>
  <si>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</si>
  <si>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</si>
  <si>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</si>
  <si>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</si>
  <si>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</si>
  <si>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</si>
  <si>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</si>
  <si>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</si>
  <si>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</si>
  <si>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</si>
  <si>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</si>
  <si>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</si>
  <si>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</si>
  <si>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</si>
  <si>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</si>
  <si>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</si>
  <si>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</si>
  <si>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</si>
  <si>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</si>
  <si>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</si>
  <si>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</si>
  <si>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</si>
  <si>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</si>
  <si>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</si>
  <si>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</si>
  <si>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</si>
  <si>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</si>
  <si>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</si>
  <si>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</si>
  <si>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</si>
  <si>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</si>
  <si>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</si>
  <si>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</si>
  <si>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</si>
  <si>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</si>
  <si>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</si>
  <si>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</si>
  <si>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</si>
  <si>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</si>
  <si>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</si>
  <si>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</si>
  <si>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</si>
  <si>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</si>
  <si>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</si>
  <si>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</si>
  <si>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</si>
  <si>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</si>
  <si>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</si>
  <si>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</si>
  <si>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</si>
  <si>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</si>
  <si>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</si>
  <si>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</si>
  <si>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</si>
  <si>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</si>
  <si>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</si>
  <si>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</si>
  <si>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</si>
  <si>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</si>
  <si>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</si>
  <si>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</si>
  <si>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</si>
  <si>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</si>
  <si>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</si>
  <si>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</si>
  <si>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</si>
  <si>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</si>
  <si>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</si>
  <si>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</si>
  <si>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</si>
  <si>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</si>
  <si>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</si>
  <si>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</si>
  <si>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</si>
  <si>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</si>
  <si>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</si>
  <si>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</si>
  <si>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</si>
  <si>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</si>
  <si>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</si>
  <si>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</si>
  <si>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</si>
  <si>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</si>
  <si>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</si>
  <si>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</si>
  <si>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</si>
  <si>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</si>
  <si>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</si>
  <si>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</si>
  <si>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</si>
  <si>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</si>
  <si>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</si>
  <si>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</si>
  <si>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</si>
  <si>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</si>
  <si>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</si>
  <si>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</si>
  <si>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</si>
  <si>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</si>
  <si>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</si>
  <si>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</si>
  <si>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</si>
  <si>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</si>
  <si>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</si>
  <si>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</si>
  <si>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</si>
  <si>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</si>
  <si>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</si>
  <si>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</si>
  <si>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</si>
  <si>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</si>
  <si>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</si>
  <si>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</si>
  <si>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</si>
  <si>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</si>
  <si>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</si>
  <si>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</si>
  <si>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</si>
  <si>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</si>
  <si>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</si>
  <si>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</si>
  <si>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</si>
  <si>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</si>
  <si>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</si>
  <si>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</si>
  <si>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</si>
  <si>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</si>
  <si>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</si>
  <si>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</si>
  <si>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</si>
  <si>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</si>
  <si>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</si>
  <si>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</si>
  <si>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</si>
  <si>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</si>
  <si>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</si>
  <si>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</si>
  <si>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</si>
  <si>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</si>
  <si>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</si>
  <si>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</si>
  <si>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</si>
  <si>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</si>
  <si>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</si>
  <si>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</si>
  <si>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</si>
  <si>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</si>
  <si>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</si>
  <si>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</si>
  <si>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</si>
  <si>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</si>
  <si>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</si>
  <si>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</si>
  <si>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</si>
  <si>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</si>
  <si>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</si>
  <si>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</si>
  <si>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</si>
  <si>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</si>
  <si>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</si>
  <si>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</si>
  <si>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</si>
  <si>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</si>
  <si>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</si>
  <si>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</si>
  <si>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</si>
  <si>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</si>
  <si>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</si>
  <si>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</si>
  <si>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</si>
  <si>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</si>
  <si>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</si>
  <si>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</si>
  <si>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</si>
  <si>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</si>
  <si>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</si>
  <si>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</si>
  <si>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</si>
  <si>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</si>
  <si>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</si>
  <si>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</si>
  <si>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</si>
  <si>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</si>
  <si>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</si>
  <si>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</si>
  <si>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</si>
  <si>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</si>
  <si>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</si>
  <si>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</si>
  <si>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</si>
  <si>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</si>
  <si>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</si>
  <si>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</si>
  <si>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</si>
  <si>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</si>
  <si>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</si>
  <si>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</si>
  <si>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</si>
  <si>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</si>
  <si>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</si>
  <si>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</si>
  <si>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</si>
  <si>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</si>
  <si>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</si>
  <si>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</si>
  <si>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</si>
  <si>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</si>
  <si>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</si>
  <si>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</si>
  <si>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</si>
  <si>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</si>
  <si>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</si>
  <si>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</si>
  <si>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</si>
  <si>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</si>
  <si>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</si>
  <si>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</si>
  <si>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</si>
  <si>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</si>
  <si>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</si>
  <si>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</si>
  <si>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</si>
  <si>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</si>
  <si>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</si>
  <si>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</si>
  <si>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</si>
  <si>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</si>
  <si>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</si>
  <si>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</si>
  <si>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</si>
  <si>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</si>
  <si>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</si>
  <si>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</si>
  <si>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</si>
  <si>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</si>
  <si>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</si>
  <si>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</si>
  <si>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</si>
  <si>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</si>
  <si>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</si>
  <si>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</si>
  <si>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</si>
  <si>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</si>
  <si>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</si>
  <si>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</si>
  <si>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</si>
  <si>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</si>
  <si>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</si>
  <si>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</si>
  <si>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</si>
  <si>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</si>
  <si>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</si>
  <si>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</si>
  <si>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</si>
  <si>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</si>
  <si>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</si>
  <si>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</si>
  <si>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</si>
  <si>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</si>
  <si>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</si>
  <si>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</si>
  <si>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</si>
  <si>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</si>
  <si>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</si>
  <si>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</si>
  <si>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</si>
  <si>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</si>
  <si>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</si>
  <si>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</si>
  <si>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</si>
  <si>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</si>
  <si>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</si>
  <si>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</si>
  <si>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</si>
  <si>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</si>
  <si>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</si>
  <si>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</si>
  <si>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</si>
  <si>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</si>
  <si>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</si>
  <si>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</si>
  <si>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</si>
  <si>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</si>
  <si>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</si>
  <si>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</si>
  <si>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</si>
  <si>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</si>
  <si>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</si>
  <si>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</si>
  <si>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</si>
  <si>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</si>
  <si>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</si>
  <si>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</si>
  <si>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</si>
  <si>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</si>
  <si>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</si>
  <si>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</si>
  <si>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</si>
  <si>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</si>
  <si>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</si>
  <si>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</si>
  <si>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</si>
  <si>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</si>
  <si>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</si>
  <si>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</si>
  <si>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</si>
  <si>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</si>
  <si>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</si>
  <si>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</si>
  <si>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</si>
  <si>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</si>
  <si>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</si>
  <si>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</si>
  <si>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</si>
  <si>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</si>
  <si>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</si>
  <si>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</si>
  <si>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</si>
  <si>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</si>
  <si>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</si>
  <si>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</si>
  <si>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</si>
  <si>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</si>
  <si>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</si>
  <si>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</si>
  <si>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</si>
  <si>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</si>
  <si>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</si>
  <si>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</si>
  <si>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</si>
  <si>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</si>
  <si>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</si>
  <si>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</si>
  <si>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</si>
  <si>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</si>
  <si>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</si>
  <si>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</si>
  <si>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</si>
  <si>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</si>
  <si>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</si>
  <si>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</si>
  <si>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</si>
  <si>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</si>
  <si>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</si>
  <si>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</si>
  <si>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</si>
  <si>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</si>
  <si>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</si>
  <si>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</si>
  <si>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</si>
  <si>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</si>
  <si>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</si>
  <si>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</si>
  <si>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</si>
  <si>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</si>
  <si>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</si>
  <si>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</si>
  <si>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</si>
  <si>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</si>
  <si>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</si>
  <si>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</si>
  <si>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</si>
  <si>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</si>
  <si>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</si>
  <si>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</si>
  <si>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</si>
  <si>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</si>
  <si>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</si>
  <si>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</si>
  <si>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</si>
  <si>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</si>
  <si>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</si>
  <si>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</si>
  <si>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</si>
  <si>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</si>
  <si>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</si>
  <si>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</si>
  <si>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</si>
  <si>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</si>
  <si>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</si>
  <si>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</si>
  <si>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</si>
  <si>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</si>
  <si>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</si>
  <si>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</si>
  <si>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</si>
  <si>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</si>
  <si>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</si>
  <si>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</si>
  <si>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</si>
  <si>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</si>
  <si>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</si>
  <si>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</si>
  <si>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</si>
  <si>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</si>
  <si>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</si>
  <si>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</si>
  <si>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</si>
  <si>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</si>
  <si>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</si>
  <si>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</si>
  <si>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</si>
  <si>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</si>
  <si>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</si>
  <si>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</si>
  <si>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</si>
  <si>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</si>
  <si>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</si>
  <si>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</si>
  <si>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</si>
  <si>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</si>
  <si>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</si>
  <si>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</si>
  <si>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</si>
  <si>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</si>
  <si>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</si>
  <si>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</si>
  <si>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</si>
  <si>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</si>
  <si>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</si>
  <si>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</si>
  <si>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</si>
  <si>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</si>
  <si>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</si>
  <si>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</si>
  <si>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</si>
  <si>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</si>
  <si>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</si>
  <si>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</si>
  <si>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</si>
  <si>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</si>
  <si>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</si>
  <si>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</si>
  <si>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</si>
  <si>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</si>
  <si>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</si>
  <si>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</si>
  <si>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</si>
  <si>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</si>
  <si>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</si>
  <si>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</si>
  <si>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</si>
  <si>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</si>
  <si>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</si>
  <si>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</si>
  <si>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</si>
  <si>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</si>
  <si>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</si>
  <si>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</si>
  <si>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</si>
  <si>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</si>
  <si>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</si>
  <si>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</si>
  <si>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</si>
  <si>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</si>
  <si>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</si>
  <si>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</si>
  <si>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</si>
  <si>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</si>
  <si>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</si>
  <si>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</si>
  <si>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</si>
  <si>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</si>
  <si>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</si>
  <si>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</si>
  <si>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</si>
  <si>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</si>
  <si>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</si>
  <si>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</si>
  <si>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</si>
  <si>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</si>
  <si>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</si>
  <si>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</si>
  <si>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</si>
  <si>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</si>
  <si>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</si>
  <si>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</si>
  <si>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</si>
  <si>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</si>
  <si>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</si>
  <si>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</si>
  <si>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</si>
  <si>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</si>
  <si>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</si>
  <si>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</si>
  <si>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</si>
  <si>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</si>
  <si>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</si>
  <si>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</si>
  <si>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</si>
  <si>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</si>
  <si>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</si>
  <si>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</si>
  <si>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</si>
  <si>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</si>
  <si>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</si>
  <si>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</si>
  <si>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</si>
  <si>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</si>
  <si>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</si>
  <si>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</si>
  <si>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</si>
  <si>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</si>
  <si>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</si>
  <si>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</si>
  <si>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</si>
  <si>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</si>
  <si>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</si>
  <si>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</si>
  <si>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</si>
  <si>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</si>
  <si>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</si>
  <si>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</si>
  <si>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</si>
  <si>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</si>
  <si>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</si>
  <si>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</si>
  <si>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</si>
  <si>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</si>
  <si>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</si>
  <si>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</si>
  <si>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</si>
  <si>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</si>
  <si>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</si>
  <si>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</si>
  <si>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</si>
  <si>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</si>
  <si>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</si>
  <si>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</si>
  <si>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</si>
  <si>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</si>
  <si>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</si>
  <si>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</si>
  <si>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</si>
  <si>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</si>
  <si>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</si>
  <si>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</si>
  <si>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</si>
  <si>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</si>
  <si>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</si>
  <si>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</si>
  <si>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</si>
  <si>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</si>
  <si>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</si>
  <si>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</si>
  <si>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</si>
  <si>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</si>
  <si>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</si>
  <si>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</si>
  <si>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</si>
  <si>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</si>
  <si>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</si>
  <si>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</si>
  <si>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</si>
  <si>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</si>
  <si>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</si>
  <si>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</si>
  <si>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</si>
  <si>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</si>
  <si>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</si>
  <si>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</si>
  <si>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</si>
  <si>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</si>
  <si>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</si>
  <si>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</si>
  <si>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</si>
  <si>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</si>
  <si>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</si>
  <si>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</si>
  <si>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</si>
  <si>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</si>
  <si>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</si>
  <si>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</si>
  <si>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</si>
  <si>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</si>
  <si>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</si>
  <si>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</si>
  <si>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</si>
  <si>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</si>
  <si>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</si>
  <si>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</si>
  <si>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</si>
  <si>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</si>
  <si>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</si>
  <si>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</si>
  <si>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</si>
  <si>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</si>
  <si>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</si>
  <si>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</si>
  <si>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</si>
  <si>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</si>
  <si>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</si>
  <si>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</si>
  <si>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</si>
  <si>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</si>
  <si>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</si>
  <si>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</si>
  <si>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</si>
  <si>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</si>
  <si>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</si>
  <si>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</si>
  <si>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</si>
  <si>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</si>
  <si>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</si>
  <si>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</si>
  <si>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</si>
  <si>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</si>
  <si>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</si>
  <si>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</si>
  <si>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</si>
  <si>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</si>
  <si>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</si>
  <si>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</si>
  <si>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</si>
  <si>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</si>
  <si>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</si>
  <si>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</si>
  <si>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</si>
  <si>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</si>
  <si>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</si>
  <si>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</si>
  <si>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</si>
  <si>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</si>
  <si>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</si>
  <si>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</si>
  <si>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</si>
  <si>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</si>
  <si>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</si>
  <si>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</si>
  <si>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</si>
  <si>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</si>
  <si>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</si>
  <si>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</si>
  <si>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</si>
  <si>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</si>
  <si>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</si>
  <si>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</si>
  <si>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</si>
  <si>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</si>
  <si>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</si>
  <si>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</si>
  <si>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</si>
  <si>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</si>
  <si>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</si>
  <si>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</si>
  <si>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</si>
  <si>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</si>
  <si>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</si>
  <si>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</si>
  <si>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</si>
  <si>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</si>
  <si>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</si>
  <si>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</si>
  <si>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</si>
  <si>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</si>
  <si>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</si>
  <si>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</si>
  <si>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</si>
  <si>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</si>
  <si>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</si>
  <si>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</si>
  <si>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</si>
  <si>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</si>
  <si>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</si>
  <si>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</si>
  <si>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</si>
  <si>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</si>
  <si>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</si>
  <si>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</si>
  <si>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</si>
  <si>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</si>
  <si>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</si>
  <si>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</si>
  <si>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</si>
  <si>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</si>
  <si>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</si>
  <si>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</si>
  <si>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</si>
  <si>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</si>
  <si>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</si>
  <si>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</si>
  <si>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</si>
  <si>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</si>
  <si>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</si>
  <si>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</si>
  <si>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</si>
  <si>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</si>
  <si>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</si>
  <si>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</si>
  <si>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</si>
  <si>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</si>
  <si>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</si>
  <si>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</si>
  <si>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</si>
  <si>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</si>
  <si>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</si>
  <si>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</si>
  <si>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</si>
  <si>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</si>
  <si>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</si>
  <si>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</si>
  <si>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</si>
  <si>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</si>
  <si>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</si>
  <si>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</si>
  <si>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</si>
  <si>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</si>
  <si>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</si>
  <si>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</si>
  <si>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</si>
  <si>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</si>
  <si>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</si>
  <si>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</si>
  <si>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</si>
  <si>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</si>
  <si>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</si>
  <si>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</si>
  <si>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</si>
  <si>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</si>
  <si>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</si>
  <si>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</si>
  <si>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</si>
  <si>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</si>
  <si>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</si>
  <si>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</si>
  <si>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</si>
  <si>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</si>
  <si>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</si>
  <si>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</si>
  <si>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</si>
  <si>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</si>
  <si>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</si>
  <si>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</si>
  <si>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</si>
  <si>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</si>
  <si>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</si>
  <si>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</si>
  <si>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</si>
  <si>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</si>
  <si>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</si>
  <si>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</si>
  <si>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</si>
  <si>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</si>
  <si>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</si>
  <si>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</si>
  <si>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</si>
  <si>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</si>
  <si>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</si>
  <si>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</si>
  <si>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</si>
  <si>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</si>
  <si>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</si>
  <si>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</si>
  <si>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</si>
  <si>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</si>
  <si>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</si>
  <si>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</si>
  <si>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</si>
  <si>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</si>
  <si>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</si>
  <si>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</si>
  <si>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</si>
  <si>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</si>
  <si>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</si>
  <si>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</si>
  <si>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</si>
  <si>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</si>
  <si>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</si>
  <si>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</si>
  <si>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</si>
  <si>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</si>
  <si>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</si>
  <si>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</si>
  <si>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</si>
  <si>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</si>
  <si>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</si>
  <si>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</si>
  <si>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</si>
  <si>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</si>
  <si>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</si>
  <si>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</si>
  <si>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</si>
  <si>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</si>
  <si>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</si>
  <si>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</si>
  <si>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</si>
  <si>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</si>
  <si>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</si>
  <si>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</si>
  <si>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</si>
  <si>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</si>
  <si>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</si>
  <si>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</si>
  <si>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</si>
  <si>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</si>
  <si>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</si>
  <si>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</si>
  <si>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</si>
  <si>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</si>
  <si>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</si>
  <si>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</si>
  <si>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</si>
  <si>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</si>
  <si>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</si>
  <si>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</si>
  <si>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</si>
  <si>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</si>
  <si>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</si>
  <si>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</si>
  <si>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</si>
  <si>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</si>
  <si>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</si>
  <si>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</si>
  <si>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</si>
  <si>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</si>
  <si>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</si>
  <si>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</si>
  <si>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</si>
  <si>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</si>
  <si>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</si>
  <si>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</si>
  <si>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</si>
  <si>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</si>
  <si>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</si>
  <si>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</si>
  <si>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</si>
  <si>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</si>
  <si>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</si>
  <si>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</si>
  <si>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</si>
  <si>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</si>
  <si>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</si>
  <si>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</si>
  <si>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</si>
  <si>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</si>
  <si>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</si>
  <si>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</si>
  <si>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</si>
  <si>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</si>
  <si>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</si>
  <si>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</si>
  <si>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</si>
  <si>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</si>
  <si>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</si>
  <si>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</si>
  <si>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</si>
  <si>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</si>
  <si>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</si>
  <si>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</si>
  <si>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</si>
  <si>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</si>
  <si>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</si>
  <si>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</si>
  <si>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</si>
  <si>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</si>
  <si>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</si>
  <si>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</si>
  <si>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</si>
  <si>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</si>
  <si>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</si>
  <si>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</si>
  <si>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</si>
  <si>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</si>
  <si>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</si>
  <si>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</si>
  <si>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</si>
  <si>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</si>
  <si>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</si>
  <si>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</si>
  <si>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</si>
  <si>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</si>
  <si>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</si>
  <si>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</si>
  <si>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</si>
  <si>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</si>
  <si>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</si>
  <si>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</si>
  <si>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</si>
  <si>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</si>
  <si>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</si>
  <si>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</si>
  <si>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</si>
  <si>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</si>
  <si>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</si>
  <si>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</si>
  <si>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</si>
  <si>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</si>
  <si>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</si>
  <si>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</si>
  <si>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</si>
  <si>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</si>
  <si>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</si>
  <si>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</si>
  <si>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</si>
  <si>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</si>
  <si>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</si>
  <si>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</si>
  <si>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</si>
  <si>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</si>
  <si>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</si>
  <si>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</si>
  <si>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</si>
  <si>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</si>
  <si>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</si>
  <si>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</si>
  <si>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</si>
  <si>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</si>
  <si>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</si>
  <si>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</si>
  <si>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</si>
  <si>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</si>
  <si>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</si>
  <si>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</si>
  <si>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</si>
  <si>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</si>
  <si>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</si>
  <si>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</si>
  <si>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</si>
  <si>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</si>
  <si>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</si>
  <si>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</si>
  <si>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</si>
  <si>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</si>
  <si>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</si>
  <si>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</si>
  <si>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</si>
  <si>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</si>
  <si>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</si>
  <si>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</si>
  <si>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</si>
  <si>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</si>
  <si>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</si>
  <si>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</si>
  <si>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</si>
  <si>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</si>
  <si>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</si>
  <si>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</si>
  <si>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</si>
  <si>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</si>
  <si>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</si>
  <si>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</si>
  <si>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</si>
  <si>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</si>
  <si>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</si>
  <si>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</si>
  <si>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</si>
  <si>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</si>
  <si>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</si>
  <si>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</si>
  <si>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</si>
  <si>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</si>
  <si>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</si>
  <si>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</si>
  <si>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</si>
  <si>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</si>
  <si>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</si>
  <si>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</si>
  <si>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</si>
  <si>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</si>
  <si>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</si>
  <si>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</si>
  <si>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</si>
  <si>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</si>
  <si>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</si>
  <si>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</si>
  <si>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</si>
  <si>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</si>
  <si>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</si>
  <si>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</si>
  <si>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</si>
  <si>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</si>
  <si>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</si>
  <si>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</si>
  <si>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</si>
  <si>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</si>
  <si>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</si>
  <si>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</si>
  <si>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</si>
  <si>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</si>
  <si>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</si>
  <si>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</si>
  <si>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</si>
  <si>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</si>
  <si>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</si>
  <si>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</si>
  <si>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</si>
  <si>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</si>
  <si>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</si>
  <si>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</si>
  <si>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</si>
  <si>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</si>
  <si>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</si>
  <si>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</si>
  <si>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</si>
  <si>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</si>
  <si>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</si>
  <si>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</si>
  <si>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</si>
  <si>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</si>
  <si>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</si>
  <si>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</si>
  <si>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</si>
  <si>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</si>
  <si>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</si>
  <si>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</si>
  <si>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</si>
  <si>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</si>
  <si>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</si>
  <si>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</si>
  <si>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</si>
  <si>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</si>
  <si>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</si>
  <si>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</si>
  <si>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</si>
  <si>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</si>
  <si>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</si>
  <si>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</si>
  <si>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</si>
  <si>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</si>
  <si>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</si>
  <si>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</si>
  <si>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</si>
  <si>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</si>
  <si>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</si>
  <si>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</si>
  <si>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</si>
  <si>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</si>
  <si>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</si>
  <si>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</si>
  <si>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</si>
  <si>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</si>
  <si>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</si>
  <si>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</si>
  <si>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</si>
  <si>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</si>
  <si>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</si>
  <si>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</si>
  <si>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</si>
  <si>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</si>
  <si>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</si>
  <si>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</si>
  <si>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</si>
  <si>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</si>
  <si>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</si>
  <si>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</si>
  <si>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</si>
  <si>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</si>
  <si>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</si>
  <si>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</si>
  <si>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</si>
  <si>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</si>
  <si>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</si>
  <si>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</si>
  <si>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</si>
  <si>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</si>
  <si>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</si>
  <si>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</si>
  <si>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</si>
  <si>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</si>
  <si>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</si>
  <si>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</si>
  <si>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</si>
  <si>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</si>
  <si>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</si>
  <si>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</si>
  <si>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</si>
  <si>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</si>
  <si>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</si>
  <si>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</si>
  <si>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</si>
  <si>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</si>
  <si>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</si>
  <si>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</si>
  <si>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</si>
  <si>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</si>
  <si>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</si>
  <si>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</si>
  <si>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</si>
  <si>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</si>
  <si>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</si>
  <si>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</si>
  <si>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</si>
  <si>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</si>
  <si>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</si>
  <si>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</si>
  <si>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</si>
  <si>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</si>
  <si>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</si>
  <si>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</si>
  <si>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</si>
  <si>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</si>
  <si>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</si>
  <si>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</si>
  <si>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</si>
  <si>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</si>
  <si>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</si>
  <si>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</si>
  <si>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</si>
  <si>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</si>
  <si>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</si>
  <si>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</si>
  <si>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</si>
  <si>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</si>
  <si>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</si>
  <si>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</si>
  <si>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</si>
  <si>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</si>
  <si>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</si>
  <si>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</si>
  <si>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</si>
  <si>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</si>
  <si>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</si>
  <si>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</si>
  <si>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</si>
  <si>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</si>
  <si>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</si>
  <si>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</si>
  <si>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</si>
  <si>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</si>
  <si>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</si>
  <si>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</si>
  <si>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</si>
  <si>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</si>
  <si>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</si>
  <si>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</si>
  <si>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</si>
  <si>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</si>
  <si>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</si>
  <si>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</si>
  <si>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</si>
  <si>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</si>
  <si>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</si>
  <si>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</si>
  <si>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</si>
  <si>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</si>
  <si>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</si>
  <si>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</si>
  <si>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</si>
  <si>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</si>
  <si>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</si>
  <si>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</si>
  <si>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</si>
  <si>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</si>
  <si>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</si>
  <si>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</si>
  <si>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</si>
  <si>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</si>
  <si>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</si>
  <si>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</si>
  <si>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</si>
  <si>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</si>
  <si>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</si>
  <si>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</si>
  <si>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</si>
  <si>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</si>
  <si>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</si>
  <si>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</si>
  <si>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</si>
  <si>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</si>
  <si>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</si>
  <si>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</si>
  <si>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</si>
  <si>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</si>
  <si>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</si>
  <si>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</si>
  <si>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</si>
  <si>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</si>
  <si>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</si>
  <si>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</si>
  <si>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</si>
  <si>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</si>
  <si>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</si>
  <si>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</si>
  <si>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</si>
  <si>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</si>
  <si>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</si>
  <si>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</si>
  <si>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</si>
  <si>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</si>
  <si>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</si>
  <si>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</si>
  <si>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</si>
  <si>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</si>
  <si>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</si>
  <si>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</si>
  <si>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</si>
  <si>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</si>
  <si>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</si>
  <si>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</si>
  <si>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</si>
  <si>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</si>
  <si>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</si>
  <si>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</si>
  <si>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</si>
  <si>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</si>
  <si>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</si>
  <si>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</si>
  <si>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</si>
  <si>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</si>
  <si>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</si>
  <si>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</si>
  <si>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</si>
  <si>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</si>
  <si>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</si>
  <si>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</si>
  <si>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</si>
  <si>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</si>
  <si>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</si>
  <si>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</si>
  <si>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</si>
  <si>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</si>
  <si>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</si>
  <si>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</si>
  <si>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</si>
  <si>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</si>
  <si>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</si>
  <si>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</si>
  <si>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</si>
  <si>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</si>
  <si>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</si>
  <si>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</si>
  <si>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</si>
  <si>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</si>
  <si>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</si>
  <si>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</si>
  <si>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</si>
  <si>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</si>
  <si>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</si>
  <si>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</si>
  <si>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</si>
  <si>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</si>
  <si>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</si>
  <si>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</si>
  <si>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</si>
  <si>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</si>
  <si>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</si>
  <si>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</si>
  <si>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</si>
  <si>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</si>
  <si>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</si>
  <si>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</si>
  <si>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</si>
  <si>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</si>
  <si>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</si>
  <si>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</si>
  <si>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</si>
  <si>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</si>
  <si>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</si>
  <si>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</si>
  <si>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</si>
  <si>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</si>
  <si>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</si>
  <si>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</si>
  <si>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</si>
  <si>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</si>
  <si>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</si>
  <si>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</si>
  <si>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</si>
  <si>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</si>
  <si>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</si>
  <si>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</si>
  <si>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</si>
  <si>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</si>
  <si>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</si>
  <si>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</si>
  <si>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</si>
  <si>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</si>
  <si>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</si>
  <si>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</si>
  <si>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</si>
  <si>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</si>
  <si>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</si>
  <si>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</si>
  <si>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</si>
  <si>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</si>
  <si>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</si>
  <si>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</si>
  <si>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</si>
  <si>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</si>
  <si>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</si>
  <si>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</si>
  <si>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</si>
  <si>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</si>
  <si>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</si>
  <si>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</si>
  <si>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</si>
  <si>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</si>
  <si>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</si>
  <si>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</si>
  <si>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</si>
  <si>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</si>
  <si>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</si>
  <si>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</si>
  <si>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</si>
  <si>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</si>
  <si>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</si>
  <si>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</si>
  <si>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</si>
  <si>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</si>
  <si>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</si>
  <si>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</si>
  <si>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</si>
  <si>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</si>
  <si>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</si>
  <si>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</si>
  <si>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</si>
  <si>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</si>
  <si>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</si>
  <si>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</si>
  <si>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</si>
  <si>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</si>
  <si>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</si>
  <si>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</si>
  <si>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</si>
  <si>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</si>
  <si>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</si>
  <si>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</si>
  <si>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</si>
  <si>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</si>
  <si>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</si>
  <si>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</si>
  <si>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</si>
  <si>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</si>
  <si>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</si>
  <si>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</si>
  <si>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</si>
  <si>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</si>
  <si>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</si>
  <si>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</si>
  <si>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</si>
  <si>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</si>
  <si>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</si>
  <si>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</si>
  <si>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</si>
  <si>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</si>
  <si>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</si>
  <si>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</si>
  <si>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</si>
  <si>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</si>
  <si>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</si>
  <si>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</si>
  <si>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</si>
  <si>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</si>
  <si>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</si>
  <si>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</si>
  <si>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</si>
  <si>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</si>
  <si>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</si>
  <si>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</si>
  <si>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</si>
  <si>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</si>
  <si>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</si>
  <si>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</si>
  <si>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</si>
  <si>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</si>
  <si>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</si>
  <si>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</si>
  <si>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</si>
  <si>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</si>
  <si>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</si>
  <si>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</si>
  <si>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</si>
  <si>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</si>
  <si>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</si>
  <si>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</si>
  <si>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</si>
  <si>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</si>
  <si>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</si>
  <si>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</si>
  <si>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</si>
  <si>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</si>
  <si>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</si>
  <si>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</si>
  <si>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</si>
  <si>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</si>
  <si>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</si>
  <si>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</si>
  <si>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</si>
  <si>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</si>
  <si>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</si>
  <si>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</si>
  <si>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</si>
  <si>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</si>
  <si>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</si>
  <si>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</si>
  <si>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</si>
  <si>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</si>
  <si>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</si>
  <si>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</si>
  <si>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</si>
  <si>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</si>
  <si>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</si>
  <si>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</si>
  <si>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</si>
  <si>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</si>
  <si>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</si>
  <si>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</si>
  <si>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</si>
  <si>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</si>
  <si>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</si>
  <si>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</si>
  <si>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</si>
  <si>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</si>
  <si>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</si>
  <si>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</si>
  <si>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</si>
  <si>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</si>
  <si>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</si>
  <si>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</si>
  <si>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</si>
  <si>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</si>
  <si>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</si>
  <si>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</si>
  <si>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</si>
  <si>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</si>
  <si>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</si>
  <si>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</si>
  <si>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</si>
  <si>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</si>
  <si>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</si>
  <si>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</si>
  <si>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</si>
  <si>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</si>
  <si>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</si>
  <si>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</si>
  <si>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</si>
  <si>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</si>
  <si>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</si>
  <si>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</si>
  <si>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</si>
  <si>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</si>
  <si>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</si>
  <si>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</si>
  <si>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</si>
  <si>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</si>
  <si>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</si>
  <si>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</si>
  <si>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</si>
  <si>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</si>
  <si>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</si>
  <si>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</si>
  <si>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</si>
  <si>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</si>
  <si>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</si>
  <si>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</si>
  <si>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</si>
  <si>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</si>
  <si>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</si>
  <si>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</si>
  <si>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</si>
  <si>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</si>
  <si>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</si>
  <si>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</si>
  <si>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</si>
  <si>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</si>
  <si>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</si>
  <si>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</si>
  <si>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</si>
  <si>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</si>
  <si>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</si>
  <si>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</si>
  <si>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</si>
  <si>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</si>
  <si>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</si>
  <si>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</si>
  <si>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</si>
  <si>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</si>
  <si>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</si>
  <si>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</si>
  <si>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</si>
  <si>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</si>
  <si>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</si>
  <si>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</si>
  <si>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</si>
  <si>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</si>
  <si>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</si>
  <si>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</si>
  <si>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</si>
  <si>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</si>
  <si>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</si>
  <si>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</si>
  <si>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</si>
  <si>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</si>
  <si>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</si>
  <si>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</si>
  <si>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</si>
  <si>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</si>
  <si>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</si>
  <si>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</si>
  <si>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</si>
  <si>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</si>
  <si>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</si>
  <si>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</si>
  <si>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</si>
  <si>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</si>
  <si>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</si>
  <si>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</si>
  <si>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</si>
  <si>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</si>
  <si>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</si>
  <si>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</si>
  <si>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</si>
  <si>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</si>
  <si>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</si>
  <si>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</si>
  <si>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</si>
  <si>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</si>
  <si>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</si>
  <si>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</si>
  <si>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</si>
  <si>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</si>
  <si>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</si>
  <si>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</si>
  <si>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</si>
  <si>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</si>
  <si>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</si>
  <si>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</si>
  <si>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</si>
  <si>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</si>
  <si>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</si>
  <si>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</si>
  <si>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</si>
  <si>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</si>
  <si>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</si>
  <si>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</si>
  <si>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</si>
  <si>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</si>
  <si>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</si>
  <si>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</si>
  <si>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</si>
  <si>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</si>
  <si>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</si>
  <si>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</si>
  <si>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</si>
  <si>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</si>
  <si>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</si>
  <si>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</si>
  <si>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</si>
  <si>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</si>
  <si>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</si>
  <si>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</si>
  <si>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</si>
  <si>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</si>
  <si>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</si>
  <si>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</si>
  <si>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</si>
  <si>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</si>
  <si>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</si>
  <si>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</si>
  <si>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</si>
  <si>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</si>
  <si>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</si>
  <si>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</si>
  <si>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</si>
  <si>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</si>
  <si>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</si>
  <si>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</si>
  <si>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</si>
  <si>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</si>
  <si>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</si>
  <si>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</si>
  <si>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</si>
  <si>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</si>
  <si>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</si>
  <si>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</si>
  <si>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</si>
  <si>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</si>
  <si>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</si>
  <si>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</si>
  <si>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</si>
  <si>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</si>
  <si>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</si>
  <si>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</si>
  <si>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</si>
  <si>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</si>
  <si>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</si>
  <si>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</si>
  <si>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</si>
  <si>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</si>
  <si>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</si>
  <si>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</si>
  <si>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</si>
  <si>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</si>
  <si>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</si>
  <si>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</si>
  <si>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</si>
  <si>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</si>
  <si>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</si>
  <si>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</si>
  <si>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</si>
  <si>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</si>
  <si>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</si>
  <si>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</si>
  <si>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</si>
  <si>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</si>
  <si>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</si>
  <si>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</si>
  <si>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</si>
  <si>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</si>
  <si>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</si>
  <si>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</si>
  <si>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</si>
  <si>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</si>
  <si>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</si>
  <si>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</si>
  <si>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</si>
  <si>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</si>
  <si>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</si>
  <si>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</si>
  <si>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</si>
  <si>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</si>
  <si>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</si>
  <si>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</si>
  <si>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</si>
  <si>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</si>
  <si>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</si>
  <si>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</si>
  <si>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</si>
  <si>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</si>
  <si>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</si>
  <si>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</si>
  <si>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</si>
  <si>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</si>
  <si>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</si>
  <si>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</si>
  <si>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</si>
  <si>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</si>
  <si>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</si>
  <si>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</si>
  <si>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</si>
  <si>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</si>
  <si>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</si>
  <si>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</si>
  <si>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</si>
  <si>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</si>
  <si>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</si>
  <si>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</si>
  <si>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</si>
  <si>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</si>
  <si>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</si>
  <si>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</si>
  <si>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</si>
  <si>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</si>
  <si>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</si>
  <si>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</si>
  <si>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</si>
  <si>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</si>
  <si>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</si>
  <si>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</si>
  <si>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</si>
  <si>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</si>
  <si>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</si>
  <si>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</si>
  <si>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</si>
  <si>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</si>
  <si>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</si>
  <si>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</si>
  <si>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</si>
  <si>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</si>
  <si>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</si>
  <si>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</si>
  <si>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</si>
  <si>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</si>
  <si>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</si>
  <si>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</si>
  <si>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</si>
  <si>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</si>
  <si>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</si>
  <si>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</si>
  <si>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</si>
  <si>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</si>
  <si>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</si>
  <si>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</si>
  <si>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</si>
  <si>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</si>
  <si>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</si>
  <si>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</si>
  <si>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</si>
  <si>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</si>
  <si>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</si>
  <si>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</si>
  <si>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</si>
  <si>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</si>
  <si>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</si>
  <si>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</si>
  <si>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</si>
  <si>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</si>
  <si>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</si>
  <si>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</si>
  <si>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</si>
  <si>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</si>
  <si>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</si>
  <si>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</si>
  <si>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</si>
  <si>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</si>
  <si>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</si>
  <si>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</si>
  <si>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</si>
  <si>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</si>
  <si>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</si>
  <si>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</si>
  <si>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</si>
  <si>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</si>
  <si>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</si>
  <si>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</si>
  <si>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</si>
  <si>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</si>
  <si>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</si>
  <si>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</si>
  <si>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</si>
  <si>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</si>
  <si>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</si>
  <si>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</si>
  <si>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</si>
  <si>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</si>
  <si>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</si>
  <si>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</si>
  <si>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</si>
  <si>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</si>
  <si>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</si>
  <si>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</si>
  <si>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</si>
  <si>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</si>
  <si>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</si>
  <si>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</si>
  <si>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</si>
  <si>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</si>
  <si>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</si>
  <si>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</si>
  <si>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</si>
  <si>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</si>
  <si>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</si>
  <si>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</si>
  <si>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</si>
  <si>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</si>
  <si>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</si>
  <si>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</si>
  <si>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</si>
  <si>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</si>
  <si>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</si>
  <si>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</si>
  <si>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</si>
  <si>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</si>
  <si>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</si>
  <si>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</si>
  <si>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</si>
  <si>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</si>
  <si>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</si>
  <si>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</si>
  <si>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</si>
  <si>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</si>
  <si>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</si>
  <si>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</si>
  <si>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</si>
  <si>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</si>
  <si>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</si>
  <si>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</si>
  <si>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</si>
  <si>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</si>
  <si>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</si>
  <si>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</si>
  <si>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</si>
  <si>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</si>
  <si>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</si>
  <si>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</si>
  <si>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</si>
  <si>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</si>
  <si>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</si>
  <si>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</si>
  <si>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</si>
  <si>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</si>
  <si>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</si>
  <si>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</si>
  <si>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</si>
  <si>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</si>
  <si>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</si>
  <si>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</si>
  <si>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</si>
  <si>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</si>
  <si>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</si>
  <si>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</si>
  <si>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</si>
  <si>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</si>
  <si>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</si>
  <si>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</si>
  <si>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</si>
  <si>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</si>
  <si>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</si>
  <si>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</si>
  <si>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</si>
  <si>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</si>
  <si>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</si>
  <si>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</si>
  <si>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</si>
  <si>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</si>
  <si>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</si>
  <si>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</si>
  <si>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</si>
  <si>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</si>
  <si>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</si>
  <si>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</si>
  <si>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</si>
  <si>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</si>
  <si>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</si>
  <si>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</si>
  <si>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</si>
  <si>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</si>
  <si>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</si>
  <si>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</si>
  <si>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</si>
  <si>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</si>
  <si>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</si>
  <si>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</si>
  <si>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</si>
  <si>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</si>
  <si>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</si>
  <si>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</si>
  <si>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</si>
  <si>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</si>
  <si>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</si>
  <si>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</si>
  <si>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</si>
  <si>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</si>
  <si>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</si>
  <si>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</si>
  <si>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</si>
  <si>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</si>
  <si>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</si>
  <si>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</si>
  <si>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</si>
  <si>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</si>
  <si>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</si>
  <si>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</si>
  <si>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</si>
  <si>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</si>
  <si>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</si>
  <si>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</si>
  <si>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</si>
  <si>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</si>
  <si>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</si>
  <si>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</si>
  <si>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</si>
  <si>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</si>
  <si>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</si>
  <si>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</si>
  <si>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</si>
  <si>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</si>
  <si>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</si>
  <si>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</si>
  <si>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</si>
  <si>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</si>
  <si>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</si>
  <si>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</si>
  <si>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</si>
  <si>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</si>
  <si>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</si>
  <si>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</si>
  <si>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</si>
  <si>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</si>
  <si>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</si>
  <si>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</si>
  <si>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</si>
  <si>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</si>
  <si>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</si>
  <si>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</si>
  <si>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</si>
  <si>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</si>
  <si>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</si>
  <si>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</si>
  <si>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</si>
  <si>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</si>
  <si>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</si>
  <si>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</si>
  <si>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</si>
  <si>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</si>
  <si>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</si>
  <si>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</si>
  <si>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</si>
  <si>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</si>
  <si>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</si>
  <si>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</si>
  <si>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</si>
  <si>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</si>
  <si>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</si>
  <si>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</si>
  <si>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</si>
  <si>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</si>
  <si>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</si>
  <si>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</si>
  <si>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</si>
  <si>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</si>
  <si>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</si>
  <si>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</si>
  <si>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</si>
  <si>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</si>
  <si>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</si>
  <si>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</si>
  <si>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</si>
  <si>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</si>
  <si>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</si>
  <si>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</si>
  <si>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</si>
  <si>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</si>
  <si>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</si>
  <si>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</si>
  <si>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</si>
  <si>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</si>
  <si>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</si>
  <si>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</si>
  <si>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</si>
  <si>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</si>
  <si>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</si>
  <si>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</si>
  <si>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</si>
  <si>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</si>
  <si>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</si>
  <si>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</si>
  <si>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</si>
  <si>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</si>
  <si>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</si>
  <si>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</si>
  <si>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</si>
  <si>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</si>
  <si>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</si>
  <si>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</si>
  <si>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</si>
  <si>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</si>
  <si>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</si>
  <si>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</si>
  <si>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</si>
  <si>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</si>
  <si>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</si>
  <si>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</si>
  <si>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</si>
  <si>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</si>
  <si>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</si>
  <si>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</si>
  <si>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</si>
  <si>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</si>
  <si>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</si>
  <si>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</si>
  <si>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</si>
  <si>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</si>
  <si>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</si>
  <si>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</si>
  <si>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</si>
  <si>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</si>
  <si>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</si>
  <si>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</si>
  <si>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</si>
  <si>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</si>
  <si>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</si>
  <si>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</si>
  <si>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</si>
  <si>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</si>
  <si>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</si>
  <si>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</si>
  <si>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</si>
  <si>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</si>
  <si>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</si>
  <si>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</si>
  <si>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</si>
  <si>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</si>
  <si>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</si>
  <si>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</si>
  <si>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</si>
  <si>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</si>
  <si>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</si>
  <si>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</si>
  <si>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</si>
  <si>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</si>
  <si>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</si>
  <si>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</si>
  <si>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</si>
  <si>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</si>
  <si>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</si>
  <si>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</si>
  <si>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</si>
  <si>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</si>
  <si>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</si>
  <si>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</si>
  <si>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</si>
  <si>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</si>
  <si>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</si>
  <si>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</si>
  <si>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</si>
  <si>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</si>
  <si>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</si>
  <si>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</si>
  <si>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</si>
  <si>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</si>
  <si>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</si>
  <si>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</si>
  <si>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</si>
  <si>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</si>
  <si>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</si>
  <si>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</si>
  <si>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</si>
  <si>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</si>
  <si>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</si>
  <si>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</si>
  <si>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</si>
  <si>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</si>
  <si>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</si>
  <si>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</si>
  <si>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</si>
  <si>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</si>
  <si>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</si>
  <si>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</si>
  <si>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</si>
  <si>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</si>
  <si>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</si>
  <si>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</si>
  <si>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</si>
  <si>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</si>
  <si>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</si>
  <si>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</si>
  <si>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</si>
  <si>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</si>
  <si>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</si>
  <si>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</si>
  <si>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</si>
  <si>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</si>
  <si>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</si>
  <si>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</si>
  <si>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</si>
  <si>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</si>
  <si>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</si>
  <si>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</si>
  <si>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</si>
  <si>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</si>
  <si>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</si>
  <si>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</si>
  <si>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</si>
  <si>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</si>
  <si>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</si>
  <si>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</si>
  <si>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</si>
  <si>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</si>
  <si>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</si>
  <si>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</si>
  <si>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</si>
  <si>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</si>
  <si>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</si>
  <si>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</si>
  <si>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</si>
  <si>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</si>
  <si>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</si>
  <si>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</si>
  <si>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</si>
  <si>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</si>
  <si>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</si>
  <si>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</si>
  <si>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</si>
  <si>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</si>
  <si>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</si>
  <si>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</si>
  <si>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</si>
  <si>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</si>
  <si>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</si>
  <si>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</si>
  <si>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</si>
  <si>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</si>
  <si>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</si>
  <si>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</si>
  <si>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</si>
  <si>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</si>
  <si>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</si>
  <si>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</si>
  <si>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</si>
  <si>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</si>
  <si>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</si>
  <si>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</si>
  <si>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</si>
  <si>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</si>
  <si>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</si>
  <si>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</si>
  <si>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</si>
  <si>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</si>
  <si>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</si>
  <si>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</si>
  <si>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</si>
  <si>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</si>
  <si>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</si>
  <si>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</si>
  <si>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</si>
  <si>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</si>
  <si>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</si>
  <si>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</si>
  <si>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</si>
  <si>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</si>
  <si>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</si>
  <si>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</si>
  <si>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</si>
  <si>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</si>
  <si>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</si>
  <si>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</si>
  <si>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</si>
  <si>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</si>
  <si>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</si>
  <si>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</si>
  <si>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</si>
  <si>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</si>
  <si>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</si>
  <si>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</si>
  <si>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</si>
  <si>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</si>
  <si>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</si>
  <si>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</si>
  <si>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</si>
  <si>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</si>
  <si>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</si>
  <si>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</si>
  <si>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</si>
  <si>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</si>
  <si>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</si>
  <si>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</si>
  <si>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</si>
  <si>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</si>
  <si>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</si>
  <si>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</si>
  <si>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</si>
  <si>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</si>
  <si>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</si>
  <si>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</si>
  <si>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</si>
  <si>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</si>
  <si>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</si>
  <si>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</si>
  <si>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</si>
  <si>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</si>
  <si>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</si>
  <si>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</si>
  <si>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</si>
  <si>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</si>
  <si>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</si>
  <si>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</si>
  <si>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</si>
  <si>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</si>
  <si>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</si>
  <si>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</si>
  <si>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</si>
  <si>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</si>
  <si>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</si>
  <si>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</si>
  <si>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</si>
  <si>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</si>
  <si>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</si>
  <si>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</si>
  <si>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</si>
  <si>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</si>
  <si>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</si>
  <si>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</si>
  <si>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</si>
  <si>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</si>
  <si>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</si>
  <si>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</si>
  <si>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</si>
  <si>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</si>
  <si>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</si>
  <si>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</si>
  <si>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</si>
  <si>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</si>
  <si>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</si>
  <si>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</si>
  <si>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</si>
  <si>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</si>
  <si>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</si>
  <si>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</si>
  <si>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</si>
  <si>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</si>
  <si>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</si>
  <si>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</si>
  <si>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</si>
  <si>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</si>
  <si>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</si>
  <si>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</si>
  <si>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</si>
  <si>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</si>
  <si>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</si>
  <si>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</si>
  <si>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</si>
  <si>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</si>
  <si>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</si>
  <si>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</si>
  <si>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</si>
  <si>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</si>
  <si>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</si>
  <si>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</si>
  <si>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</si>
  <si>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</si>
  <si>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</si>
  <si>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</si>
  <si>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</si>
  <si>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</si>
  <si>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</si>
  <si>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</si>
  <si>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</si>
  <si>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</si>
  <si>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</si>
  <si>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</si>
  <si>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</si>
  <si>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</si>
  <si>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</si>
  <si>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</si>
  <si>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</si>
  <si>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</si>
  <si>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</si>
  <si>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</si>
  <si>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</si>
  <si>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</si>
  <si>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</si>
  <si>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</si>
  <si>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</si>
  <si>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</si>
  <si>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</si>
  <si>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</si>
  <si>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</si>
  <si>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</si>
  <si>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</si>
  <si>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</si>
  <si>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</si>
  <si>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</si>
  <si>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</si>
  <si>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</si>
  <si>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</si>
  <si>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</si>
  <si>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</si>
  <si>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</si>
  <si>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</si>
  <si>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</si>
  <si>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</si>
  <si>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</si>
  <si>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</si>
  <si>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</si>
  <si>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</si>
  <si>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</si>
  <si>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</si>
  <si>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</si>
  <si>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</si>
  <si>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</si>
  <si>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</si>
  <si>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</si>
  <si>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</si>
  <si>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</si>
  <si>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</si>
  <si>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</si>
  <si>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</si>
  <si>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</si>
  <si>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</si>
  <si>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</si>
  <si>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</si>
  <si>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</si>
  <si>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</si>
  <si>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</si>
  <si>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</si>
  <si>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</si>
  <si>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</si>
  <si>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</si>
  <si>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</si>
  <si>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</si>
  <si>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</si>
  <si>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</si>
  <si>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</si>
  <si>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</si>
  <si>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</si>
  <si>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</si>
  <si>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</si>
  <si>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</si>
  <si>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</si>
  <si>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</si>
  <si>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</si>
  <si>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</si>
  <si>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</si>
  <si>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</si>
  <si>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</si>
  <si>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</si>
  <si>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</si>
  <si>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</si>
  <si>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</si>
  <si>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</si>
  <si>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</si>
  <si>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</si>
  <si>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</si>
  <si>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</si>
  <si>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</si>
  <si>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</si>
  <si>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</si>
  <si>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</si>
  <si>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</si>
  <si>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</si>
  <si>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</si>
  <si>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</si>
  <si>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</si>
  <si>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</si>
  <si>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</si>
  <si>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</si>
  <si>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</si>
  <si>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</si>
  <si>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</si>
  <si>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</si>
  <si>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</si>
  <si>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</si>
  <si>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</si>
  <si>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</si>
  <si>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</si>
  <si>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</si>
  <si>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</si>
  <si>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</si>
  <si>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</si>
  <si>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</si>
  <si>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</si>
  <si>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</si>
  <si>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</si>
  <si>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</si>
  <si>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</si>
  <si>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</si>
  <si>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</si>
  <si>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</si>
  <si>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</si>
  <si>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</si>
  <si>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</si>
  <si>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</si>
  <si>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</si>
  <si>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</si>
  <si>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</si>
  <si>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</si>
  <si>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</si>
  <si>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</si>
  <si>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</si>
  <si>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</si>
  <si>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</si>
  <si>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</si>
  <si>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</si>
  <si>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</si>
  <si>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</si>
  <si>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</si>
  <si>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</si>
  <si>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</si>
  <si>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</si>
  <si>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</si>
  <si>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</si>
  <si>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</si>
  <si>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</si>
  <si>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</si>
  <si>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</si>
  <si>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</si>
  <si>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</si>
  <si>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</si>
  <si>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</si>
  <si>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</si>
  <si>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</si>
  <si>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</si>
  <si>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</si>
  <si>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</si>
  <si>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</si>
  <si>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</si>
  <si>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</si>
  <si>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</si>
  <si>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</si>
  <si>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</si>
  <si>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</si>
  <si>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</si>
  <si>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</si>
  <si>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</si>
  <si>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</si>
  <si>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</si>
  <si>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</si>
  <si>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</si>
  <si>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</si>
  <si>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</si>
  <si>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</si>
  <si>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</si>
  <si>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</si>
  <si>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</si>
  <si>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</si>
  <si>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</si>
  <si>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</si>
  <si>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</si>
  <si>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</si>
  <si>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</si>
  <si>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</si>
  <si>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</si>
  <si>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</si>
  <si>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</si>
  <si>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</si>
  <si>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</si>
  <si>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</si>
  <si>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</si>
  <si>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</si>
  <si>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</si>
  <si>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</si>
  <si>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</si>
  <si>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</si>
  <si>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</si>
  <si>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</si>
  <si>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</si>
  <si>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</si>
  <si>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</si>
  <si>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</si>
  <si>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</si>
  <si>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</si>
  <si>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</si>
  <si>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</si>
  <si>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</si>
  <si>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</si>
  <si>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</si>
  <si>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</si>
  <si>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</si>
  <si>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</si>
  <si>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</si>
  <si>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</si>
  <si>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</si>
  <si>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</si>
  <si>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</si>
  <si>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</si>
  <si>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</si>
  <si>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</si>
  <si>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</si>
  <si>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</si>
  <si>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</si>
  <si>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</si>
  <si>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</si>
  <si>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</si>
  <si>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</si>
  <si>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</si>
  <si>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</si>
  <si>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</si>
  <si>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</si>
  <si>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</si>
  <si>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</si>
  <si>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</si>
  <si>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</si>
  <si>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</si>
  <si>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</si>
  <si>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</si>
  <si>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</si>
  <si>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</si>
  <si>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</si>
  <si>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</si>
  <si>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</si>
  <si>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</si>
  <si>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</si>
  <si>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</si>
  <si>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</si>
  <si>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</si>
  <si>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</si>
  <si>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</si>
  <si>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</si>
  <si>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</si>
  <si>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</si>
  <si>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</si>
  <si>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</si>
  <si>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</si>
  <si>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</si>
  <si>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</si>
  <si>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</si>
  <si>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</si>
  <si>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</si>
  <si>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</si>
  <si>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</si>
  <si>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</si>
  <si>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</si>
  <si>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</si>
  <si>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</si>
  <si>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</si>
  <si>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</si>
  <si>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</si>
  <si>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</si>
  <si>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</si>
  <si>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</si>
  <si>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</si>
  <si>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</si>
  <si>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</si>
  <si>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</si>
  <si>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</si>
  <si>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</si>
  <si>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</si>
  <si>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</si>
  <si>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</si>
  <si>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</si>
  <si>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</si>
  <si>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</si>
  <si>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</si>
  <si>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</si>
  <si>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</si>
  <si>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</si>
  <si>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</si>
  <si>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</si>
  <si>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</si>
  <si>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</si>
  <si>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</si>
  <si>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</si>
  <si>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</si>
  <si>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</si>
  <si>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</si>
  <si>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</si>
  <si>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</si>
  <si>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</si>
  <si>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</si>
  <si>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</si>
  <si>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</si>
  <si>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</si>
  <si>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</si>
  <si>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</si>
  <si>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</si>
  <si>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</si>
  <si>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</si>
  <si>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</si>
  <si>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</si>
  <si>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</si>
  <si>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</si>
  <si>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</si>
  <si>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</si>
  <si>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</si>
  <si>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</si>
  <si>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</si>
  <si>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</si>
  <si>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</si>
  <si>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</si>
  <si>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</si>
  <si>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</si>
  <si>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</si>
  <si>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</si>
  <si>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</si>
  <si>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</si>
  <si>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</si>
  <si>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</si>
  <si>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</si>
  <si>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</si>
  <si>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</si>
  <si>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</si>
  <si>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</si>
  <si>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</si>
  <si>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</si>
  <si>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</si>
  <si>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</si>
  <si>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</si>
  <si>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</si>
  <si>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</si>
  <si>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</si>
  <si>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</si>
  <si>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</si>
  <si>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</si>
  <si>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</si>
  <si>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</si>
  <si>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</si>
  <si>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</si>
  <si>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</si>
  <si>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</si>
  <si>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</si>
  <si>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</si>
  <si>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</si>
  <si>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</si>
  <si>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</si>
  <si>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</si>
  <si>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</si>
  <si>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</si>
  <si>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</si>
  <si>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</si>
  <si>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</si>
  <si>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</si>
  <si>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</si>
  <si>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</si>
  <si>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</si>
  <si>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</si>
  <si>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</si>
  <si>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</si>
  <si>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</si>
  <si>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</si>
  <si>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</si>
  <si>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</si>
  <si>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</si>
  <si>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</si>
  <si>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</si>
  <si>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</si>
  <si>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</si>
  <si>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</si>
  <si>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</si>
  <si>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</si>
  <si>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</si>
  <si>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</si>
  <si>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</si>
  <si>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</si>
  <si>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</si>
  <si>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</si>
  <si>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</si>
  <si>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</si>
  <si>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</si>
  <si>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</si>
  <si>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</si>
  <si>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</si>
  <si>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</si>
  <si>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</si>
  <si>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</si>
  <si>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</si>
  <si>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</si>
  <si>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</si>
  <si>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</si>
  <si>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</si>
  <si>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</si>
  <si>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</si>
  <si>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</si>
  <si>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</si>
  <si>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</si>
  <si>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</si>
  <si>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</si>
  <si>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</si>
  <si>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</si>
  <si>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</si>
  <si>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</si>
  <si>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</si>
  <si>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</si>
  <si>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</si>
  <si>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</si>
  <si>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</si>
  <si>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</si>
  <si>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</si>
  <si>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</si>
  <si>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</si>
  <si>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</si>
  <si>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</si>
  <si>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</si>
  <si>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</si>
  <si>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</si>
  <si>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</si>
  <si>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</si>
  <si>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</si>
  <si>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</si>
  <si>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</si>
  <si>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</si>
  <si>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</si>
  <si>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</si>
  <si>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</si>
  <si>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</si>
  <si>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</si>
  <si>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</si>
  <si>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</si>
  <si>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</si>
  <si>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</si>
  <si>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</si>
  <si>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</si>
  <si>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</si>
  <si>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</si>
  <si>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</si>
  <si>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</si>
  <si>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</si>
  <si>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</si>
  <si>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</si>
  <si>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</si>
  <si>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</si>
  <si>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</si>
  <si>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</si>
  <si>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</si>
  <si>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</si>
  <si>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</si>
  <si>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</si>
  <si>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</si>
  <si>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</si>
  <si>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</si>
  <si>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</si>
  <si>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</si>
  <si>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</si>
  <si>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</si>
  <si>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</si>
  <si>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</si>
  <si>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</si>
  <si>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</si>
  <si>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</si>
  <si>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</si>
  <si>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</si>
  <si>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</si>
  <si>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</si>
  <si>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</si>
  <si>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</si>
  <si>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</si>
  <si>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</si>
  <si>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</si>
  <si>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</si>
  <si>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</si>
  <si>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</si>
  <si>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</si>
  <si>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</si>
  <si>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</si>
  <si>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</si>
  <si>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</si>
  <si>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</si>
  <si>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</si>
  <si>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</si>
  <si>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</si>
  <si>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</si>
  <si>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</si>
  <si>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</si>
  <si>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</si>
  <si>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</si>
  <si>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</si>
  <si>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</si>
  <si>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</si>
  <si>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</si>
  <si>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</si>
  <si>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</si>
  <si>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</si>
  <si>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</si>
  <si>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</si>
  <si>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</si>
  <si>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</si>
  <si>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</si>
  <si>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</si>
  <si>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</si>
  <si>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</si>
  <si>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</si>
  <si>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</si>
  <si>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</si>
  <si>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</si>
  <si>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</si>
  <si>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</si>
  <si>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</si>
  <si>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</si>
  <si>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</si>
  <si>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</si>
  <si>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</si>
  <si>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</si>
  <si>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</si>
  <si>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</si>
  <si>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</si>
  <si>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</si>
  <si>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</si>
  <si>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</si>
  <si>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</si>
  <si>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</si>
  <si>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</si>
  <si>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</si>
  <si>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</si>
  <si>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</si>
  <si>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</si>
  <si>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</si>
  <si>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</si>
  <si>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</si>
  <si>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</si>
  <si>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</si>
  <si>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</si>
  <si>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</si>
  <si>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</si>
  <si>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</si>
  <si>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</si>
  <si>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</si>
  <si>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</si>
  <si>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</si>
  <si>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</si>
  <si>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</si>
  <si>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</si>
  <si>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</si>
  <si>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</si>
  <si>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</si>
  <si>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</si>
  <si>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</si>
  <si>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</si>
  <si>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</si>
  <si>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</si>
  <si>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</si>
  <si>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</si>
  <si>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</si>
  <si>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</si>
  <si>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</si>
  <si>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</si>
  <si>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</si>
  <si>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</si>
  <si>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</si>
  <si>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</si>
  <si>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</si>
  <si>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</si>
  <si>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</si>
  <si>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</si>
  <si>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</si>
  <si>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</si>
  <si>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</si>
  <si>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</si>
  <si>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</si>
  <si>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</si>
  <si>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</si>
  <si>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</si>
  <si>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</si>
  <si>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</si>
  <si>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</si>
  <si>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</si>
  <si>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</si>
  <si>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</si>
  <si>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</si>
  <si>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</si>
  <si>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</si>
  <si>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</si>
  <si>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</si>
  <si>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</si>
  <si>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</si>
  <si>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</si>
  <si>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</si>
  <si>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</si>
  <si>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</si>
  <si>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</si>
  <si>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</si>
  <si>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</si>
  <si>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</si>
  <si>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</si>
  <si>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</si>
  <si>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</si>
  <si>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</si>
  <si>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</si>
  <si>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</si>
  <si>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</si>
  <si>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</si>
  <si>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</si>
  <si>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</si>
  <si>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</si>
  <si>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</si>
  <si>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</si>
  <si>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</si>
  <si>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</si>
  <si>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</si>
  <si>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</si>
  <si>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</si>
  <si>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</si>
  <si>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</si>
  <si>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</si>
  <si>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</si>
  <si>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</si>
  <si>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</si>
  <si>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</si>
  <si>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</si>
  <si>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</si>
  <si>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</si>
  <si>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</si>
  <si>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</si>
  <si>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</si>
  <si>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</si>
  <si>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</si>
  <si>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</si>
  <si>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</si>
  <si>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</si>
  <si>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</si>
  <si>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</si>
  <si>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</si>
  <si>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</si>
  <si>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</si>
  <si>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</si>
  <si>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</si>
  <si>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</si>
  <si>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</si>
  <si>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</si>
  <si>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</si>
  <si>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</si>
  <si>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</si>
  <si>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</si>
  <si>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</si>
  <si>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</si>
  <si>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</si>
  <si>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</si>
  <si>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</si>
  <si>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</si>
  <si>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</si>
  <si>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</si>
  <si>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</si>
  <si>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</si>
  <si>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</si>
  <si>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</si>
  <si>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</si>
  <si>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</si>
  <si>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</si>
  <si>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</si>
  <si>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</si>
  <si>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</si>
  <si>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</si>
  <si>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</si>
  <si>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</si>
  <si>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</si>
  <si>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</si>
  <si>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</si>
  <si>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</si>
  <si>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</si>
  <si>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</si>
  <si>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</si>
  <si>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</si>
  <si>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</si>
  <si>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</si>
  <si>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</si>
  <si>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</si>
  <si>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</si>
  <si>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</si>
  <si>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</si>
  <si>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</si>
  <si>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</si>
  <si>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</si>
  <si>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</si>
  <si>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</si>
  <si>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</si>
  <si>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</si>
  <si>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</si>
  <si>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</si>
  <si>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</si>
  <si>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</si>
  <si>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</si>
  <si>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</si>
  <si>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</si>
  <si>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</si>
  <si>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</si>
  <si>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</si>
  <si>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</si>
  <si>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</si>
  <si>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</si>
  <si>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</si>
  <si>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</si>
  <si>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</si>
  <si>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</si>
  <si>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</si>
  <si>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</si>
  <si>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</si>
  <si>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</si>
  <si>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</si>
  <si>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</si>
  <si>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</si>
  <si>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</si>
  <si>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</si>
  <si>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</si>
  <si>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</si>
  <si>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</si>
  <si>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</si>
  <si>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</si>
  <si>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</si>
  <si>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</si>
  <si>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</si>
  <si>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</si>
  <si>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</si>
  <si>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</si>
  <si>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</si>
  <si>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</si>
  <si>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</si>
  <si>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</si>
  <si>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</si>
  <si>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</si>
  <si>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</si>
  <si>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</si>
  <si>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</si>
  <si>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</si>
  <si>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</si>
  <si>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</si>
  <si>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</si>
  <si>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</si>
  <si>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</si>
  <si>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</si>
  <si>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</si>
  <si>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</si>
  <si>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</si>
  <si>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</si>
  <si>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</si>
  <si>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</si>
  <si>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</si>
  <si>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</si>
  <si>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</si>
  <si>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</si>
  <si>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</si>
  <si>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</si>
  <si>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</si>
  <si>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</si>
  <si>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</si>
  <si>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</si>
  <si>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</si>
  <si>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</si>
  <si>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</si>
  <si>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</si>
  <si>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</si>
  <si>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</si>
  <si>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</si>
  <si>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</si>
  <si>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</si>
  <si>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</si>
  <si>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</si>
  <si>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</si>
  <si>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</si>
  <si>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</si>
  <si>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</si>
  <si>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</si>
  <si>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</si>
  <si>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</si>
  <si>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</si>
  <si>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</si>
  <si>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</si>
  <si>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</si>
  <si>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</si>
  <si>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</si>
  <si>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</si>
  <si>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</si>
  <si>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</si>
  <si>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</si>
  <si>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</si>
  <si>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</si>
  <si>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</si>
  <si>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</si>
  <si>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</si>
  <si>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</si>
  <si>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</si>
  <si>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</si>
  <si>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</si>
  <si>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</si>
  <si>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</si>
  <si>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</si>
  <si>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</si>
  <si>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</si>
  <si>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</si>
  <si>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</si>
  <si>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</si>
  <si>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</si>
  <si>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</si>
  <si>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</si>
  <si>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</si>
  <si>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</si>
  <si>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</si>
  <si>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</si>
  <si>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</si>
  <si>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</si>
  <si>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</si>
  <si>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</si>
  <si>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</si>
  <si>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</si>
  <si>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</si>
  <si>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</si>
  <si>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</si>
  <si>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</si>
  <si>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</si>
  <si>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</si>
  <si>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</si>
  <si>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</si>
  <si>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</si>
  <si>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</si>
  <si>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</si>
  <si>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</si>
  <si>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</si>
  <si>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</si>
  <si>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</si>
  <si>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</si>
  <si>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</si>
  <si>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</si>
  <si>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</si>
  <si>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</si>
  <si>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</si>
  <si>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</si>
  <si>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</si>
  <si>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</si>
  <si>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</si>
  <si>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</si>
  <si>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</si>
  <si>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</si>
  <si>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</si>
  <si>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</si>
  <si>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</si>
  <si>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</si>
  <si>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</si>
  <si>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</si>
  <si>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</si>
  <si>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</si>
  <si>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</si>
  <si>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</si>
  <si>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</si>
  <si>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</si>
  <si>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</si>
  <si>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</si>
  <si>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</si>
  <si>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</si>
  <si>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</si>
  <si>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</si>
  <si>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</si>
  <si>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</si>
  <si>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</si>
  <si>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</si>
  <si>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</si>
  <si>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</si>
  <si>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</si>
  <si>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</si>
  <si>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</si>
  <si>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</si>
  <si>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</si>
  <si>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</si>
  <si>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</si>
  <si>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</si>
  <si>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</si>
  <si>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</si>
  <si>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</si>
  <si>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</si>
  <si>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</si>
  <si>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</si>
  <si>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</si>
  <si>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</si>
  <si>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</si>
  <si>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</si>
  <si>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</si>
  <si>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</si>
  <si>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</si>
  <si>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</si>
  <si>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</si>
  <si>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</si>
  <si>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</si>
  <si>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</si>
  <si>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</si>
  <si>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</si>
  <si>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</si>
  <si>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</si>
  <si>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</si>
  <si>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</si>
  <si>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</si>
  <si>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</si>
  <si>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</si>
  <si>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</si>
  <si>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</si>
  <si>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</si>
  <si>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</si>
  <si>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</si>
  <si>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</si>
  <si>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</si>
  <si>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</si>
  <si>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</si>
  <si>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</si>
  <si>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</si>
  <si>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</si>
  <si>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</si>
  <si>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</si>
  <si>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</si>
  <si>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</si>
  <si>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</si>
  <si>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</si>
  <si>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</si>
  <si>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</si>
  <si>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</si>
  <si>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</si>
  <si>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</si>
  <si>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</si>
  <si>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</si>
  <si>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</si>
  <si>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</si>
  <si>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</si>
  <si>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</si>
  <si>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</si>
  <si>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</si>
  <si>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</si>
  <si>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</si>
  <si>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</si>
  <si>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</si>
  <si>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</si>
  <si>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</si>
  <si>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</si>
  <si>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</si>
  <si>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</si>
  <si>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</si>
  <si>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</si>
  <si>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</si>
  <si>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</si>
  <si>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</si>
  <si>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</si>
  <si>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</si>
  <si>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</si>
  <si>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</si>
  <si>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</si>
  <si>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</si>
  <si>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</si>
  <si>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</si>
  <si>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</si>
  <si>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</si>
  <si>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</si>
  <si>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</si>
  <si>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</si>
  <si>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</si>
  <si>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</si>
  <si>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</si>
  <si>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</si>
  <si>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</si>
  <si>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</si>
  <si>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</si>
  <si>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</si>
  <si>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</si>
  <si>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</si>
  <si>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</si>
  <si>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</si>
  <si>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</si>
  <si>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</si>
  <si>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</si>
  <si>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</si>
  <si>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</si>
  <si>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</si>
  <si>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</si>
  <si>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</si>
  <si>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</si>
  <si>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</si>
  <si>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</si>
  <si>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</si>
  <si>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</si>
  <si>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</si>
  <si>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</si>
  <si>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</si>
  <si>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</si>
  <si>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</si>
  <si>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</si>
  <si>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</si>
  <si>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</si>
  <si>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</si>
  <si>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</si>
  <si>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</si>
  <si>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</si>
  <si>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</si>
  <si>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</si>
  <si>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</si>
  <si>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</si>
  <si>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</si>
  <si>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</si>
  <si>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</si>
  <si>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</si>
  <si>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</si>
  <si>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</si>
  <si>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</si>
  <si>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</si>
  <si>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</si>
  <si>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</si>
  <si>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</si>
  <si>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</si>
  <si>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</si>
  <si>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</si>
  <si>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</si>
  <si>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</si>
  <si>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</si>
  <si>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</si>
  <si>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</si>
  <si>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</si>
  <si>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</si>
  <si>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</si>
  <si>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</si>
  <si>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</si>
  <si>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</si>
  <si>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</si>
  <si>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</si>
  <si>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</si>
  <si>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</si>
  <si>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</si>
  <si>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</si>
  <si>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</si>
  <si>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</si>
  <si>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</si>
  <si>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</si>
  <si>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</si>
  <si>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</si>
  <si>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</si>
  <si>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</si>
  <si>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</si>
  <si>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</si>
  <si>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</si>
  <si>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</si>
  <si>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</si>
  <si>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</si>
  <si>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</si>
  <si>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</si>
  <si>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</si>
  <si>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</si>
  <si>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</si>
  <si>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</si>
  <si>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</si>
  <si>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</si>
  <si>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</si>
  <si>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</si>
  <si>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</si>
  <si>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</si>
  <si>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</si>
  <si>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</si>
  <si>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</si>
  <si>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</si>
  <si>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</si>
  <si>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</si>
  <si>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</si>
  <si>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</si>
  <si>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</si>
  <si>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</si>
  <si>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</si>
  <si>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</si>
  <si>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</si>
  <si>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</si>
  <si>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</si>
  <si>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</si>
  <si>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</si>
  <si>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</si>
  <si>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</si>
  <si>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</si>
  <si>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</si>
  <si>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</si>
  <si>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</si>
  <si>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</si>
  <si>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</si>
  <si>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</si>
  <si>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</si>
  <si>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</si>
  <si>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</si>
  <si>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</si>
  <si>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</si>
  <si>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</si>
  <si>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</si>
  <si>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</si>
  <si>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</si>
  <si>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</si>
  <si>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</si>
  <si>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</si>
  <si>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</si>
  <si>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</si>
  <si>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</si>
  <si>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</si>
  <si>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</si>
  <si>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</si>
  <si>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</si>
  <si>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</si>
  <si>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</si>
  <si>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</si>
  <si>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</si>
  <si>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</si>
  <si>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</si>
  <si>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</si>
  <si>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</si>
  <si>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</si>
  <si>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</si>
  <si>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</si>
  <si>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</si>
  <si>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</si>
  <si>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</si>
  <si>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</si>
  <si>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</si>
  <si>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</si>
  <si>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</si>
  <si>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</si>
  <si>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</si>
  <si>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</si>
  <si>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</si>
  <si>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</si>
  <si>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</si>
  <si>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</si>
  <si>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</si>
  <si>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</si>
  <si>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</si>
  <si>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</si>
  <si>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</si>
  <si>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</si>
  <si>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</si>
  <si>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</si>
  <si>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</si>
  <si>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</si>
  <si>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</si>
  <si>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</si>
  <si>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</si>
  <si>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</si>
  <si>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</si>
  <si>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</si>
  <si>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</si>
  <si>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</si>
  <si>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</si>
  <si>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</si>
  <si>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</si>
  <si>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</si>
  <si>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</si>
  <si>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</si>
  <si>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</si>
  <si>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</si>
  <si>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</si>
  <si>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</si>
  <si>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</si>
  <si>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</si>
  <si>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</si>
  <si>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</si>
  <si>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</si>
  <si>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</si>
  <si>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</si>
  <si>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</si>
  <si>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</si>
  <si>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</si>
  <si>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</si>
  <si>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</si>
  <si>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</si>
  <si>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</si>
  <si>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</si>
  <si>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</si>
  <si>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</si>
  <si>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</si>
  <si>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</si>
  <si>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</si>
  <si>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</si>
  <si>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</si>
  <si>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</si>
  <si>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</si>
  <si>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</si>
  <si>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</si>
  <si>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</si>
  <si>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</si>
  <si>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</si>
  <si>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</si>
  <si>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</si>
  <si>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</si>
  <si>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</si>
  <si>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</si>
  <si>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</si>
  <si>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</si>
  <si>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</si>
  <si>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</si>
  <si>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</si>
  <si>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</si>
  <si>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</si>
  <si>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</si>
  <si>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</si>
  <si>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</si>
  <si>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</si>
  <si>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</si>
  <si>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</si>
  <si>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</si>
  <si>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</si>
  <si>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</si>
  <si>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</si>
  <si>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</si>
  <si>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</si>
  <si>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</si>
  <si>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</si>
  <si>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</si>
  <si>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</si>
  <si>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</si>
  <si>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</si>
  <si>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</si>
  <si>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</si>
  <si>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</si>
  <si>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</si>
  <si>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</si>
  <si>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</si>
  <si>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</si>
  <si>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</si>
  <si>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</si>
  <si>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</si>
  <si>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</si>
  <si>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</si>
  <si>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</si>
  <si>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</si>
  <si>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</si>
  <si>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</si>
  <si>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</si>
  <si>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</si>
  <si>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</si>
  <si>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</si>
  <si>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</si>
  <si>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</si>
  <si>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</si>
  <si>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</si>
  <si>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</si>
  <si>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</si>
  <si>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</si>
  <si>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</si>
  <si>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</si>
  <si>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</si>
  <si>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</si>
  <si>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</si>
  <si>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</si>
  <si>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</si>
  <si>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</si>
  <si>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</si>
  <si>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</si>
  <si>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</si>
  <si>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</si>
  <si>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</si>
  <si>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</si>
  <si>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</si>
  <si>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</si>
  <si>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</si>
  <si>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</si>
  <si>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</si>
  <si>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</si>
  <si>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</si>
  <si>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</si>
  <si>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</si>
  <si>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</si>
  <si>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</si>
  <si>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</si>
  <si>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</si>
  <si>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</si>
  <si>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</si>
  <si>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</si>
  <si>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</si>
  <si>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</si>
  <si>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</si>
  <si>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</si>
  <si>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</si>
  <si>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</si>
  <si>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</si>
  <si>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</si>
  <si>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</si>
  <si>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</si>
  <si>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</si>
  <si>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</si>
  <si>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</si>
  <si>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</si>
  <si>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</si>
  <si>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</si>
  <si>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</si>
  <si>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</si>
  <si>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</si>
  <si>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</si>
  <si>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</si>
  <si>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</si>
  <si>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</si>
  <si>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</si>
  <si>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</si>
  <si>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</si>
  <si>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</si>
  <si>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</si>
  <si>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</si>
  <si>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</si>
  <si>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</si>
  <si>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</si>
  <si>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</si>
  <si>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</si>
  <si>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</si>
  <si>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</si>
  <si>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</si>
  <si>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</si>
  <si>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</si>
  <si>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</si>
  <si>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</si>
  <si>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</si>
  <si>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</si>
  <si>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</si>
  <si>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</si>
  <si>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</si>
  <si>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</si>
  <si>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</si>
  <si>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</si>
  <si>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</si>
  <si>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</si>
  <si>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</si>
  <si>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</si>
  <si>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</si>
  <si>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</si>
  <si>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</si>
  <si>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</si>
  <si>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</si>
  <si>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</si>
  <si>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</si>
  <si>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</si>
  <si>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</si>
  <si>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</si>
  <si>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</si>
  <si>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</si>
  <si>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</si>
  <si>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</si>
  <si>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</si>
  <si>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</si>
  <si>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</si>
  <si>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</si>
  <si>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</si>
  <si>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</si>
  <si>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</si>
  <si>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</si>
  <si>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</si>
  <si>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</si>
  <si>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</si>
  <si>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</si>
  <si>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</si>
  <si>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</si>
  <si>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</si>
  <si>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</si>
  <si>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</si>
  <si>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</si>
  <si>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</si>
  <si>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</si>
  <si>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</si>
  <si>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</si>
  <si>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</si>
  <si>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</si>
  <si>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</si>
  <si>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</si>
  <si>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</si>
  <si>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</si>
  <si>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</si>
  <si>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</si>
  <si>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</si>
  <si>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</si>
  <si>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</si>
  <si>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</si>
  <si>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</si>
  <si>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</si>
  <si>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</si>
  <si>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</si>
  <si>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</si>
  <si>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</si>
  <si>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</si>
  <si>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</si>
  <si>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</si>
  <si>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</si>
  <si>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</si>
  <si>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</si>
  <si>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</si>
  <si>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</si>
  <si>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</si>
  <si>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</si>
  <si>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</si>
  <si>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</si>
  <si>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</si>
  <si>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</si>
  <si>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</si>
  <si>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</si>
  <si>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</si>
  <si>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</si>
  <si>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</si>
  <si>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</si>
  <si>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</si>
  <si>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</si>
  <si>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</si>
  <si>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</si>
  <si>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</si>
  <si>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</si>
  <si>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</si>
  <si>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</si>
  <si>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</si>
  <si>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</si>
  <si>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</si>
  <si>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</si>
  <si>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</si>
  <si>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</si>
  <si>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</si>
  <si>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</si>
  <si>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</si>
  <si>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</si>
  <si>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</si>
  <si>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</si>
  <si>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</si>
  <si>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</si>
  <si>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</si>
  <si>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</si>
  <si>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</si>
  <si>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</si>
  <si>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</si>
  <si>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</si>
  <si>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</si>
  <si>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</si>
  <si>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</si>
  <si>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</si>
  <si>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</si>
  <si>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</si>
  <si>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</si>
  <si>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</si>
  <si>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</si>
  <si>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</si>
  <si>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</si>
  <si>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</si>
  <si>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</si>
  <si>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</si>
  <si>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</si>
  <si>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</si>
  <si>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</si>
  <si>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</si>
  <si>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</si>
  <si>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</si>
  <si>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</si>
  <si>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</si>
  <si>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</si>
  <si>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</si>
  <si>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</si>
  <si>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</si>
  <si>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</si>
  <si>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</si>
  <si>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</si>
  <si>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</si>
  <si>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</si>
  <si>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</si>
  <si>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</si>
  <si>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</si>
  <si>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</si>
  <si>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</si>
  <si>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</si>
  <si>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</si>
  <si>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</si>
  <si>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</si>
  <si>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</si>
  <si>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</si>
  <si>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</si>
  <si>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</si>
  <si>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</si>
  <si>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</si>
  <si>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</si>
  <si>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</si>
  <si>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</si>
  <si>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</si>
  <si>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</si>
  <si>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</si>
  <si>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</si>
  <si>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</si>
  <si>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</si>
  <si>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</si>
  <si>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</si>
  <si>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</si>
  <si>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</si>
  <si>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</si>
  <si>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</si>
  <si>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</si>
  <si>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</si>
  <si>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</si>
  <si>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</si>
  <si>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</si>
  <si>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</si>
  <si>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</si>
  <si>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</si>
  <si>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</si>
  <si>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</si>
  <si>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</si>
  <si>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</si>
  <si>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</si>
  <si>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</si>
  <si>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</si>
  <si>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</si>
  <si>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</si>
  <si>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</si>
  <si>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</si>
  <si>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</si>
  <si>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</si>
  <si>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</si>
  <si>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</si>
  <si>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</si>
  <si>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</si>
  <si>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</si>
  <si>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</si>
  <si>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</si>
  <si>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</si>
  <si>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</si>
  <si>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</si>
  <si>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</si>
  <si>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</si>
  <si>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</si>
  <si>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</si>
  <si>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</si>
  <si>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</si>
  <si>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</si>
  <si>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</si>
  <si>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</si>
  <si>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</si>
  <si>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</si>
  <si>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</si>
  <si>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</si>
  <si>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</si>
  <si>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</si>
  <si>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</si>
  <si>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</si>
  <si>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</si>
  <si>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</si>
  <si>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</si>
  <si>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</si>
  <si>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</si>
  <si>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</si>
  <si>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</si>
  <si>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</si>
  <si>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</si>
  <si>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</si>
  <si>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</si>
  <si>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</si>
  <si>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</si>
  <si>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</si>
  <si>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</si>
  <si>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</si>
  <si>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</si>
  <si>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</si>
  <si>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</si>
  <si>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</si>
  <si>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</si>
  <si>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</si>
  <si>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</si>
  <si>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</si>
  <si>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</si>
  <si>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</si>
  <si>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</si>
  <si>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</si>
  <si>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</si>
  <si>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</si>
  <si>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</si>
  <si>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</si>
  <si>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</si>
  <si>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</si>
  <si>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</si>
  <si>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</si>
  <si>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</si>
  <si>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</si>
  <si>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</si>
  <si>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</si>
  <si>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</si>
  <si>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</si>
  <si>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</si>
  <si>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</si>
  <si>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</si>
  <si>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</si>
  <si>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</si>
  <si>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</si>
  <si>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</si>
  <si>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</si>
  <si>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</si>
  <si>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</si>
  <si>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</si>
  <si>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</si>
  <si>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</si>
  <si>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</si>
  <si>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</si>
  <si>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</si>
  <si>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</si>
  <si>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</si>
  <si>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</si>
  <si>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</si>
  <si>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</si>
  <si>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</si>
  <si>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</si>
  <si>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</si>
  <si>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</si>
  <si>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</si>
  <si>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</si>
  <si>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</si>
  <si>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</si>
  <si>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</si>
  <si>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</si>
  <si>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</si>
  <si>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</si>
  <si>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</si>
  <si>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</si>
  <si>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</si>
  <si>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</si>
  <si>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</si>
  <si>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</si>
  <si>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</si>
  <si>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</si>
  <si>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</si>
  <si>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</si>
  <si>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</si>
  <si>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</si>
  <si>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</si>
  <si>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</si>
  <si>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</si>
  <si>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</si>
  <si>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</si>
  <si>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</si>
  <si>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</si>
  <si>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</si>
  <si>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</si>
  <si>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</si>
  <si>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</si>
  <si>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</si>
  <si>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</si>
  <si>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</si>
  <si>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</si>
  <si>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</si>
  <si>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</si>
  <si>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</si>
  <si>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</si>
  <si>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</si>
  <si>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</si>
  <si>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</si>
  <si>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</si>
  <si>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</si>
  <si>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</si>
  <si>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</si>
  <si>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</si>
  <si>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</si>
  <si>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</si>
  <si>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</si>
  <si>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</si>
  <si>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</si>
  <si>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</si>
  <si>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</si>
  <si>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</si>
  <si>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</si>
  <si>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</si>
  <si>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</si>
  <si>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</si>
  <si>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</si>
  <si>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</si>
  <si>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</si>
  <si>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</si>
  <si>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</si>
  <si>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</si>
  <si>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</si>
  <si>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</si>
  <si>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</si>
  <si>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</si>
  <si>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</si>
  <si>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</si>
  <si>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</si>
  <si>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</si>
  <si>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</si>
  <si>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</si>
  <si>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</si>
  <si>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</si>
  <si>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</si>
  <si>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</si>
  <si>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</si>
  <si>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</si>
  <si>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</si>
  <si>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</si>
  <si>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</si>
  <si>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</si>
  <si>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</si>
  <si>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</si>
  <si>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</si>
  <si>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</si>
  <si>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</si>
  <si>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</si>
  <si>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</si>
  <si>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</si>
  <si>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</si>
  <si>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</si>
  <si>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</si>
  <si>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</si>
  <si>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</si>
  <si>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</si>
  <si>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</si>
  <si>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</si>
  <si>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</si>
  <si>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</si>
  <si>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</si>
  <si>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</si>
  <si>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</si>
  <si>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</si>
  <si>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</si>
  <si>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</si>
  <si>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</si>
  <si>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</si>
  <si>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</si>
  <si>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</si>
  <si>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</si>
  <si>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</si>
  <si>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</si>
  <si>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</si>
  <si>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</si>
  <si>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</si>
  <si>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</si>
  <si>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</si>
  <si>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</si>
  <si>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</si>
  <si>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</si>
  <si>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</si>
  <si>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</si>
  <si>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</si>
  <si>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</si>
  <si>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</si>
  <si>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</si>
  <si>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</si>
  <si>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</si>
  <si>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</si>
  <si>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</si>
  <si>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</si>
  <si>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</si>
  <si>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</si>
  <si>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</si>
  <si>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</si>
  <si>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</si>
  <si>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</si>
  <si>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</si>
  <si>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</si>
  <si>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</si>
  <si>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</si>
  <si>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</si>
  <si>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</si>
  <si>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</si>
  <si>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</si>
  <si>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</si>
  <si>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</si>
  <si>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</si>
  <si>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</si>
  <si>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</si>
  <si>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</si>
  <si>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</si>
  <si>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</si>
  <si>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</si>
  <si>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</si>
  <si>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</si>
  <si>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</si>
  <si>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</si>
  <si>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</si>
  <si>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</si>
  <si>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</si>
  <si>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</si>
  <si>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</si>
  <si>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</si>
  <si>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</si>
  <si>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</si>
  <si>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</si>
  <si>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</si>
  <si>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</si>
  <si>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</si>
  <si>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</si>
  <si>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</si>
  <si>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</si>
  <si>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</si>
  <si>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</si>
  <si>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</si>
  <si>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</si>
  <si>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</si>
  <si>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</si>
  <si>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</si>
  <si>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</si>
  <si>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</si>
  <si>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</si>
  <si>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</si>
  <si>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</si>
  <si>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</si>
  <si>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</si>
  <si>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</si>
  <si>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</si>
  <si>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</si>
  <si>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</si>
  <si>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</si>
  <si>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</si>
  <si>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</si>
  <si>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</si>
  <si>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</si>
  <si>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</si>
  <si>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</si>
  <si>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</si>
  <si>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</si>
  <si>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</si>
  <si>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</si>
  <si>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</si>
  <si>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</si>
  <si>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</si>
  <si>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</si>
  <si>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</si>
  <si>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</si>
  <si>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</si>
  <si>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</si>
  <si>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</si>
  <si>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</si>
  <si>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</si>
  <si>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</si>
  <si>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</si>
  <si>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</si>
  <si>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</si>
  <si>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</si>
  <si>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</si>
  <si>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</si>
  <si>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</si>
  <si>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</si>
  <si>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</si>
  <si>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</si>
  <si>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</si>
  <si>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</si>
  <si>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</si>
  <si>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</si>
  <si>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</si>
  <si>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</si>
  <si>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</si>
  <si>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</si>
  <si>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</si>
  <si>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</si>
  <si>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</si>
  <si>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</si>
  <si>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</si>
  <si>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</si>
  <si>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</si>
  <si>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</si>
  <si>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</si>
  <si>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</si>
  <si>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</si>
  <si>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</si>
  <si>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</si>
  <si>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</si>
  <si>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</si>
  <si>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</si>
  <si>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</si>
  <si>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</si>
  <si>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</si>
  <si>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</si>
  <si>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</si>
  <si>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</si>
  <si>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</si>
  <si>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</si>
  <si>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</si>
  <si>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</si>
  <si>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</si>
  <si>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</si>
  <si>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</si>
  <si>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</si>
  <si>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</si>
  <si>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</si>
  <si>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</si>
  <si>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</si>
  <si>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</si>
  <si>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</si>
  <si>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</si>
  <si>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</si>
  <si>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</si>
  <si>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</si>
  <si>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</si>
  <si>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</si>
  <si>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</si>
  <si>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</si>
  <si>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</si>
  <si>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</si>
  <si>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</si>
  <si>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</si>
  <si>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</si>
  <si>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</si>
  <si>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</si>
  <si>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</si>
  <si>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</si>
  <si>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</si>
  <si>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</si>
  <si>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</si>
  <si>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</si>
  <si>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</si>
  <si>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</si>
  <si>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</si>
  <si>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</si>
  <si>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</si>
  <si>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</si>
  <si>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</si>
  <si>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</si>
  <si>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</si>
  <si>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</si>
  <si>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</si>
  <si>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</si>
  <si>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</si>
  <si>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</si>
  <si>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</si>
  <si>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</si>
  <si>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</si>
  <si>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</si>
  <si>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</si>
  <si>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</si>
  <si>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</si>
  <si>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</si>
  <si>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</si>
  <si>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</si>
  <si>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</si>
  <si>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</si>
  <si>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</si>
  <si>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</si>
  <si>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</si>
  <si>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</si>
  <si>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</si>
  <si>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</si>
  <si>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</si>
  <si>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</si>
  <si>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</si>
  <si>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</si>
  <si>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</si>
  <si>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</si>
  <si>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</si>
  <si>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</si>
  <si>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</si>
  <si>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</si>
  <si>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</si>
  <si>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</si>
  <si>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</si>
  <si>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</si>
  <si>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</si>
  <si>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</si>
  <si>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</si>
  <si>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</si>
  <si>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</si>
  <si>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</si>
  <si>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</si>
  <si>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</si>
  <si>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</si>
  <si>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</si>
  <si>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</si>
  <si>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</si>
  <si>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</si>
  <si>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</si>
  <si>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</si>
  <si>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</si>
  <si>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</si>
  <si>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</si>
  <si>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</si>
  <si>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</si>
  <si>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</si>
  <si>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</si>
  <si>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</si>
  <si>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</si>
  <si>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</si>
  <si>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</si>
  <si>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</si>
  <si>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</si>
  <si>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</si>
  <si>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</si>
  <si>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</si>
  <si>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</si>
  <si>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</si>
  <si>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</si>
  <si>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</si>
  <si>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</si>
  <si>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</si>
  <si>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</si>
  <si>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</si>
  <si>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</si>
  <si>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</si>
  <si>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</si>
  <si>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</si>
  <si>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</si>
  <si>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</si>
  <si>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</si>
  <si>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</si>
  <si>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</si>
  <si>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</si>
  <si>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</si>
  <si>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</si>
  <si>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</si>
  <si>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</si>
  <si>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</si>
  <si>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</si>
  <si>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</si>
  <si>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</si>
  <si>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</si>
  <si>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</si>
  <si>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</si>
  <si>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</si>
  <si>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</si>
  <si>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</si>
  <si>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</si>
  <si>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</si>
  <si>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</si>
  <si>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</si>
  <si>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</si>
  <si>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</si>
  <si>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</si>
  <si>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</si>
  <si>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</si>
  <si>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</si>
  <si>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</si>
  <si>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</si>
  <si>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</si>
  <si>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</si>
  <si>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</si>
  <si>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</si>
  <si>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</si>
  <si>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</si>
  <si>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</si>
  <si>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</si>
  <si>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</si>
  <si>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</si>
  <si>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</si>
  <si>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</si>
  <si>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</si>
  <si>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</si>
  <si>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</si>
  <si>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</si>
  <si>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</si>
  <si>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</si>
  <si>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</si>
  <si>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</si>
  <si>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</si>
  <si>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</si>
  <si>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</si>
  <si>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</si>
  <si>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</si>
  <si>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</si>
  <si>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</si>
  <si>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</si>
  <si>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</si>
  <si>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</si>
  <si>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</si>
  <si>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</si>
  <si>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</si>
  <si>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</si>
  <si>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</si>
  <si>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</si>
  <si>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</si>
  <si>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</si>
  <si>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</si>
  <si>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</si>
  <si>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</si>
  <si>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</si>
  <si>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</si>
  <si>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</si>
  <si>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</si>
  <si>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</si>
  <si>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</si>
  <si>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</si>
  <si>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</si>
  <si>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</si>
  <si>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</si>
  <si>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</si>
  <si>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</si>
  <si>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</si>
  <si>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</si>
  <si>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</si>
  <si>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</si>
  <si>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</si>
  <si>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</si>
  <si>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</si>
  <si>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</si>
  <si>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</si>
  <si>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</si>
  <si>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</si>
  <si>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</si>
  <si>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</si>
  <si>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</si>
  <si>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</si>
  <si>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</si>
  <si>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</si>
  <si>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</si>
  <si>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</si>
  <si>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</si>
  <si>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</si>
  <si>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</si>
  <si>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</si>
  <si>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</si>
  <si>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</si>
  <si>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</si>
  <si>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</si>
  <si>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</si>
  <si>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</si>
  <si>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</si>
  <si>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</si>
  <si>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</si>
  <si>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</si>
  <si>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</si>
  <si>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</si>
  <si>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</si>
  <si>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</si>
  <si>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</si>
  <si>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</si>
  <si>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</si>
  <si>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</si>
  <si>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</si>
  <si>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</si>
  <si>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</si>
  <si>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</si>
  <si>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</si>
  <si>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</si>
  <si>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</si>
  <si>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</si>
  <si>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</si>
  <si>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</si>
  <si>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</si>
  <si>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</si>
  <si>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</si>
  <si>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</si>
  <si>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</si>
  <si>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</si>
  <si>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</si>
  <si>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</si>
  <si>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</si>
  <si>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</si>
  <si>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</si>
  <si>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</si>
  <si>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</si>
  <si>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</si>
  <si>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</si>
  <si>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</si>
  <si>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</si>
  <si>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</si>
  <si>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</si>
  <si>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</si>
  <si>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</si>
  <si>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</si>
  <si>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</si>
  <si>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</si>
  <si>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</si>
  <si>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</si>
  <si>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</si>
  <si>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</si>
  <si>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</si>
  <si>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</si>
  <si>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</si>
  <si>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</si>
  <si>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</si>
  <si>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</si>
  <si>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</si>
  <si>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</si>
  <si>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</si>
  <si>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</si>
  <si>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</si>
  <si>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</si>
  <si>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</si>
  <si>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</si>
  <si>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</si>
  <si>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</si>
  <si>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</si>
  <si>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</si>
  <si>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</si>
  <si>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</si>
  <si>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</si>
  <si>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</si>
  <si>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</si>
  <si>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</si>
  <si>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</si>
  <si>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</si>
  <si>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</si>
  <si>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</si>
  <si>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</si>
  <si>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</si>
  <si>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</si>
  <si>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</si>
  <si>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</si>
  <si>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</si>
  <si>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</si>
  <si>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</si>
  <si>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</si>
  <si>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</si>
  <si>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</si>
  <si>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</si>
  <si>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</si>
  <si>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</si>
  <si>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</si>
  <si>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</si>
  <si>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</si>
  <si>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</si>
  <si>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</si>
  <si>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</si>
  <si>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</si>
  <si>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</si>
  <si>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</si>
  <si>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</si>
  <si>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</si>
  <si>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</si>
  <si>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</si>
  <si>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</si>
  <si>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</si>
  <si>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</si>
  <si>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</si>
  <si>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</si>
  <si>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</si>
  <si>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</si>
  <si>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</si>
  <si>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</si>
  <si>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</si>
  <si>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</si>
  <si>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</si>
  <si>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</si>
  <si>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</si>
  <si>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</si>
  <si>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</si>
  <si>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</si>
  <si>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</si>
  <si>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</si>
  <si>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</si>
  <si>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</si>
  <si>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</si>
  <si>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</si>
  <si>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</si>
  <si>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</si>
  <si>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</si>
  <si>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</si>
  <si>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</si>
  <si>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</si>
  <si>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</si>
  <si>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</si>
  <si>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</si>
  <si>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</si>
  <si>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</si>
  <si>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</si>
  <si>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</si>
  <si>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</si>
  <si>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</si>
  <si>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</si>
  <si>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</si>
  <si>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</si>
  <si>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</si>
  <si>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</si>
  <si>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</si>
  <si>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</si>
  <si>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</si>
  <si>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</si>
  <si>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</si>
  <si>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</si>
  <si>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</si>
  <si>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</si>
  <si>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</si>
  <si>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</si>
  <si>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</si>
  <si>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</si>
  <si>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</si>
  <si>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</si>
  <si>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</si>
  <si>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</si>
  <si>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</si>
  <si>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</si>
  <si>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</si>
  <si>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</si>
  <si>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</si>
  <si>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</si>
  <si>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</si>
  <si>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</si>
  <si>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</si>
  <si>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</si>
  <si>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</si>
  <si>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</si>
  <si>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</si>
  <si>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</si>
  <si>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</si>
  <si>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</si>
  <si>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</si>
  <si>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</si>
  <si>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</si>
  <si>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</si>
  <si>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</si>
  <si>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</si>
  <si>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</si>
  <si>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</si>
  <si>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</si>
  <si>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</si>
  <si>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</si>
  <si>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</si>
  <si>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</si>
  <si>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</si>
  <si>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</si>
  <si>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</si>
  <si>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</si>
  <si>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</si>
  <si>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</si>
  <si>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</si>
  <si>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</si>
  <si>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</si>
  <si>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</si>
  <si>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</si>
  <si>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</si>
  <si>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</si>
  <si>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</si>
  <si>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</si>
  <si>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</si>
  <si>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</si>
  <si>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</si>
  <si>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</si>
  <si>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</si>
  <si>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</si>
  <si>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</si>
  <si>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</si>
  <si>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</si>
  <si>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</si>
  <si>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</si>
  <si>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</si>
  <si>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</si>
  <si>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</si>
  <si>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</si>
  <si>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</si>
  <si>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</si>
  <si>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</si>
  <si>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</si>
  <si>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</si>
  <si>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</si>
  <si>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</si>
  <si>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</si>
  <si>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</si>
  <si>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</si>
  <si>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</si>
  <si>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</si>
  <si>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</si>
  <si>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</si>
  <si>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</si>
  <si>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</si>
  <si>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</si>
  <si>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</si>
  <si>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</si>
  <si>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</si>
  <si>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</si>
  <si>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</si>
  <si>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</si>
  <si>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</si>
  <si>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</si>
  <si>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</si>
  <si>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</si>
  <si>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</si>
  <si>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</si>
  <si>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</si>
  <si>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</si>
  <si>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</si>
  <si>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</si>
  <si>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</si>
  <si>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</si>
  <si>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</si>
  <si>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</si>
  <si>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</si>
  <si>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</si>
  <si>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</si>
  <si>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</si>
  <si>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</si>
  <si>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</si>
  <si>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</si>
  <si>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</si>
  <si>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</si>
  <si>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</si>
  <si>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</si>
  <si>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</si>
  <si>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</si>
  <si>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</si>
  <si>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</si>
  <si>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</si>
  <si>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</si>
  <si>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</si>
  <si>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</si>
  <si>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</si>
  <si>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</si>
  <si>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</si>
  <si>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</si>
  <si>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</si>
  <si>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</si>
  <si>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</si>
  <si>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</si>
  <si>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</si>
  <si>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</si>
  <si>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</si>
  <si>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</si>
  <si>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</si>
  <si>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</si>
  <si>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</si>
  <si>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</si>
  <si>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</si>
  <si>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</si>
  <si>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</si>
  <si>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</si>
  <si>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</si>
  <si>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</si>
  <si>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</si>
  <si>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</si>
  <si>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</si>
  <si>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</si>
  <si>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</si>
  <si>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</si>
  <si>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</si>
  <si>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</si>
  <si>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</si>
  <si>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</si>
  <si>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</si>
  <si>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</si>
  <si>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</si>
  <si>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</si>
  <si>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</si>
  <si>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</si>
  <si>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</si>
  <si>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</si>
  <si>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</si>
  <si>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</si>
  <si>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</si>
  <si>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</si>
  <si>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</si>
  <si>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</si>
  <si>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</si>
  <si>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</si>
  <si>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</si>
  <si>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</si>
  <si>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</si>
  <si>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</si>
  <si>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</si>
  <si>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</si>
  <si>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</si>
  <si>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</si>
  <si>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</si>
  <si>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</si>
  <si>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</si>
  <si>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</si>
  <si>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</si>
  <si>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</si>
  <si>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</si>
  <si>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</si>
  <si>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</si>
  <si>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</si>
  <si>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</si>
  <si>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</si>
  <si>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</si>
  <si>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</si>
  <si>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</si>
  <si>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</si>
  <si>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</si>
  <si>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</si>
  <si>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</si>
  <si>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</si>
  <si>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</si>
  <si>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</si>
  <si>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</si>
  <si>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</si>
  <si>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</si>
  <si>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</si>
  <si>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</si>
  <si>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</si>
  <si>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</si>
  <si>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</si>
  <si>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</si>
  <si>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</si>
  <si>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</si>
  <si>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</si>
  <si>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</si>
  <si>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</si>
  <si>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</si>
  <si>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</si>
  <si>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</si>
  <si>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</si>
  <si>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</si>
  <si>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</si>
  <si>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</si>
  <si>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</si>
  <si>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</si>
  <si>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</si>
  <si>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</si>
  <si>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</si>
  <si>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</si>
  <si>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</si>
  <si>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</si>
  <si>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</si>
  <si>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</si>
  <si>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</si>
  <si>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</si>
  <si>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</si>
  <si>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</si>
  <si>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</si>
  <si>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</si>
  <si>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</si>
  <si>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</si>
  <si>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</si>
  <si>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</si>
  <si>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</si>
  <si>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</si>
  <si>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</si>
  <si>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</si>
  <si>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</si>
  <si>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</si>
  <si>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</si>
  <si>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</si>
  <si>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</si>
  <si>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</si>
  <si>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</si>
  <si>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</si>
  <si>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</si>
  <si>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</si>
  <si>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</si>
  <si>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</si>
  <si>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</si>
  <si>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</si>
  <si>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</si>
  <si>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</si>
  <si>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</si>
  <si>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</si>
  <si>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</si>
  <si>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</si>
  <si>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</si>
  <si>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</si>
  <si>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</si>
  <si>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</si>
  <si>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</si>
  <si>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</si>
  <si>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</si>
  <si>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</si>
  <si>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</si>
  <si>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</si>
  <si>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</si>
  <si>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</si>
  <si>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</si>
  <si>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</si>
  <si>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</si>
  <si>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</si>
  <si>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</si>
  <si>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</si>
  <si>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</si>
  <si>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</si>
  <si>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</si>
  <si>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</si>
  <si>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</si>
  <si>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</si>
  <si>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</si>
  <si>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</si>
  <si>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</si>
  <si>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</si>
  <si>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</si>
  <si>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</si>
  <si>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</si>
  <si>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</si>
  <si>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</si>
  <si>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</si>
  <si>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</si>
  <si>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</si>
  <si>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</si>
  <si>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</si>
  <si>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</si>
  <si>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</si>
  <si>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</si>
  <si>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</si>
  <si>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</si>
  <si>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</si>
  <si>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</si>
  <si>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</si>
  <si>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</si>
  <si>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</si>
  <si>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</si>
  <si>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</si>
  <si>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</si>
  <si>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</si>
  <si>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</si>
  <si>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</si>
  <si>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</si>
  <si>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</si>
  <si>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</si>
  <si>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</si>
  <si>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</si>
  <si>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</si>
  <si>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</si>
  <si>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</si>
  <si>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</si>
  <si>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</si>
  <si>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</si>
  <si>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</si>
  <si>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</si>
  <si>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</si>
  <si>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</si>
  <si>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</si>
  <si>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</si>
  <si>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</si>
  <si>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</si>
  <si>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</si>
  <si>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</si>
  <si>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</si>
  <si>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</si>
  <si>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</si>
  <si>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</si>
  <si>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</si>
  <si>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</si>
  <si>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</si>
  <si>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</si>
  <si>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</si>
  <si>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</si>
  <si>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</si>
  <si>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</si>
  <si>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</si>
  <si>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</si>
  <si>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</si>
  <si>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</si>
  <si>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</si>
  <si>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</si>
  <si>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</si>
  <si>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</si>
  <si>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</si>
  <si>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</si>
  <si>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</si>
  <si>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</si>
  <si>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</si>
  <si>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</si>
  <si>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</si>
  <si>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</si>
  <si>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</si>
  <si>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</si>
  <si>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</si>
  <si>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</si>
  <si>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</si>
  <si>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</si>
  <si>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</si>
  <si>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</si>
  <si>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</si>
  <si>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</si>
  <si>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</si>
  <si>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</si>
  <si>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</si>
  <si>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</si>
  <si>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</si>
  <si>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</si>
  <si>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</si>
  <si>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</si>
  <si>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</si>
  <si>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</si>
  <si>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</si>
  <si>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</si>
  <si>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</si>
  <si>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</si>
  <si>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</si>
  <si>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</si>
  <si>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</si>
  <si>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</si>
  <si>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</si>
  <si>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</si>
  <si>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</si>
  <si>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</si>
  <si>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</si>
  <si>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</si>
  <si>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</si>
  <si>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</si>
  <si>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</si>
  <si>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</si>
  <si>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</si>
  <si>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</si>
  <si>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</si>
  <si>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</si>
  <si>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</si>
  <si>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</si>
  <si>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</si>
  <si>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</si>
  <si>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</si>
  <si>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</si>
  <si>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</si>
  <si>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</si>
  <si>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</si>
  <si>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</si>
  <si>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</si>
  <si>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</si>
  <si>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</si>
  <si>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</si>
  <si>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</si>
  <si>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</si>
  <si>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</si>
  <si>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</si>
  <si>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</si>
  <si>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</si>
  <si>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</si>
  <si>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</si>
  <si>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</si>
  <si>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</si>
  <si>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</si>
  <si>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</si>
  <si>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</si>
  <si>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</si>
  <si>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</si>
  <si>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</si>
  <si>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</si>
  <si>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</si>
  <si>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</si>
  <si>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</si>
  <si>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</si>
  <si>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</si>
  <si>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</si>
  <si>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</si>
  <si>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</si>
  <si>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</si>
  <si>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</si>
  <si>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</si>
  <si>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</si>
  <si>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</si>
  <si>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</si>
  <si>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</si>
  <si>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</si>
  <si>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</si>
  <si>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</si>
  <si>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</si>
  <si>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</si>
  <si>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</si>
  <si>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</si>
  <si>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</si>
  <si>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</si>
  <si>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</si>
  <si>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</si>
  <si>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</si>
  <si>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</si>
  <si>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</si>
  <si>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</si>
  <si>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</si>
  <si>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</si>
  <si>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</si>
  <si>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</si>
  <si>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</si>
  <si>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</si>
  <si>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</si>
  <si>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</si>
  <si>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</si>
  <si>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</si>
  <si>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</si>
  <si>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</si>
  <si>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</si>
  <si>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</si>
  <si>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</si>
  <si>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</si>
  <si>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</si>
  <si>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</si>
  <si>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</si>
  <si>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</si>
  <si>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</si>
  <si>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</si>
  <si>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</si>
  <si>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</si>
  <si>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</si>
  <si>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</si>
  <si>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</si>
  <si>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</si>
  <si>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</si>
  <si>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</si>
  <si>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</si>
  <si>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</si>
  <si>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</si>
  <si>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</si>
  <si>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</si>
  <si>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</si>
  <si>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</si>
  <si>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</si>
  <si>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</si>
  <si>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</si>
  <si>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</si>
  <si>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</si>
  <si>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</si>
  <si>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</si>
  <si>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</si>
  <si>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</si>
  <si>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</si>
  <si>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</si>
  <si>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</si>
  <si>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</si>
  <si>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</si>
  <si>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</si>
  <si>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</si>
  <si>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</si>
  <si>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</si>
  <si>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</si>
  <si>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</si>
  <si>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</si>
  <si>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</si>
  <si>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</si>
  <si>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</si>
  <si>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</si>
  <si>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</si>
  <si>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</si>
  <si>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</si>
  <si>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</si>
  <si>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</si>
  <si>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</si>
  <si>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</si>
  <si>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</si>
  <si>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</si>
  <si>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</si>
  <si>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</si>
  <si>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</si>
  <si>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</si>
  <si>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</si>
  <si>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</si>
  <si>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</si>
  <si>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</si>
  <si>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</si>
  <si>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</si>
  <si>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</si>
  <si>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</si>
  <si>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</si>
  <si>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</si>
  <si>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</si>
  <si>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</si>
  <si>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</si>
  <si>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</si>
  <si>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</si>
  <si>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</si>
  <si>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</si>
  <si>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</si>
  <si>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</si>
  <si>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</si>
  <si>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</si>
  <si>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</si>
  <si>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</si>
  <si>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</si>
  <si>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</si>
  <si>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</si>
  <si>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</si>
  <si>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</si>
  <si>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</si>
  <si>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</si>
  <si>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</si>
  <si>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</si>
  <si>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</si>
  <si>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</si>
  <si>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</si>
  <si>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</si>
  <si>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</si>
  <si>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</si>
  <si>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</si>
  <si>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</si>
  <si>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</si>
  <si>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</si>
  <si>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</si>
  <si>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</si>
  <si>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</si>
  <si>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</si>
  <si>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</si>
  <si>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</si>
  <si>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</si>
  <si>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</si>
  <si>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</si>
  <si>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</si>
  <si>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</si>
  <si>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</si>
  <si>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</si>
  <si>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</si>
  <si>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</si>
  <si>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</si>
  <si>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</si>
  <si>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</si>
  <si>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</si>
  <si>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</si>
  <si>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</si>
  <si>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</si>
  <si>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</si>
  <si>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</si>
  <si>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</si>
  <si>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</si>
  <si>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</si>
  <si>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</si>
  <si>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</si>
  <si>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</si>
  <si>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</si>
  <si>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</si>
  <si>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</si>
  <si>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</si>
  <si>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</si>
  <si>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</si>
  <si>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</si>
  <si>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</si>
  <si>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</si>
  <si>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</si>
  <si>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</si>
  <si>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</si>
  <si>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</si>
  <si>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</si>
  <si>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</si>
  <si>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</si>
  <si>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</si>
  <si>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</si>
  <si>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</si>
  <si>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</si>
  <si>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</si>
  <si>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</si>
  <si>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</si>
  <si>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</si>
  <si>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</si>
  <si>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</si>
  <si>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</si>
  <si>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</si>
  <si>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</si>
  <si>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</si>
  <si>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</si>
  <si>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</si>
  <si>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</si>
  <si>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</si>
  <si>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</si>
  <si>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</si>
  <si>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</si>
  <si>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</si>
  <si>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</si>
  <si>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</si>
  <si>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</si>
  <si>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</si>
  <si>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</si>
  <si>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</si>
  <si>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</si>
  <si>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</si>
  <si>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</si>
  <si>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</si>
  <si>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</si>
  <si>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</si>
  <si>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</si>
  <si>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</si>
  <si>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</si>
  <si>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</si>
  <si>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</si>
  <si>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</si>
  <si>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</si>
  <si>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</si>
  <si>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</si>
  <si>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</si>
  <si>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</si>
  <si>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</si>
  <si>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</si>
  <si>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</si>
  <si>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</si>
  <si>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</si>
  <si>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</si>
  <si>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</si>
  <si>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</si>
  <si>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</si>
  <si>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</si>
  <si>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</si>
  <si>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</si>
  <si>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</si>
  <si>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</si>
  <si>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</si>
  <si>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</si>
  <si>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</si>
  <si>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</si>
  <si>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</si>
  <si>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</si>
  <si>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</si>
  <si>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</si>
  <si>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</si>
  <si>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</si>
  <si>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</si>
  <si>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</si>
  <si>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</si>
  <si>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</si>
  <si>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</si>
  <si>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</si>
  <si>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</si>
  <si>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</si>
  <si>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</si>
  <si>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</si>
  <si>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</si>
  <si>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</si>
  <si>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</si>
  <si>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</si>
  <si>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</si>
  <si>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</si>
  <si>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</si>
  <si>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</si>
  <si>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</si>
  <si>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</si>
  <si>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</si>
  <si>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</si>
  <si>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</si>
  <si>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</si>
  <si>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</si>
  <si>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</si>
  <si>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</si>
  <si>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</si>
  <si>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</si>
  <si>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</si>
  <si>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</si>
  <si>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</si>
  <si>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</si>
  <si>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</si>
  <si>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</si>
  <si>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</si>
  <si>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</si>
  <si>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</si>
  <si>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</si>
  <si>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</si>
  <si>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</si>
  <si>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</si>
  <si>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</si>
  <si>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</si>
  <si>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</si>
  <si>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</si>
  <si>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</si>
  <si>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</si>
  <si>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</si>
  <si>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</si>
  <si>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</si>
  <si>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</si>
  <si>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</si>
  <si>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</si>
  <si>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</si>
  <si>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</si>
  <si>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</si>
  <si>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</si>
  <si>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</si>
  <si>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</si>
  <si>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</si>
  <si>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</si>
  <si>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</si>
  <si>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</si>
  <si>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</si>
  <si>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</si>
  <si>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</si>
  <si>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</si>
  <si>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</si>
  <si>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</si>
  <si>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</si>
  <si>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</si>
  <si>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</si>
  <si>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</si>
  <si>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</si>
  <si>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</si>
  <si>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</si>
  <si>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</si>
  <si>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</si>
  <si>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</si>
  <si>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</si>
  <si>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</si>
  <si>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</si>
  <si>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</si>
  <si>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</si>
  <si>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</si>
  <si>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</si>
  <si>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</si>
  <si>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</si>
  <si>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</si>
  <si>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</si>
  <si>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</si>
  <si>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</si>
  <si>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</si>
  <si>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</si>
  <si>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</si>
  <si>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</si>
  <si>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</si>
  <si>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</si>
  <si>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</si>
  <si>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</si>
  <si>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</si>
  <si>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</si>
  <si>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</si>
  <si>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</si>
  <si>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</si>
  <si>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</si>
  <si>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</si>
  <si>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</si>
  <si>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</si>
  <si>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</si>
  <si>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</si>
  <si>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</si>
  <si>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</si>
  <si>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</si>
  <si>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</si>
  <si>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</si>
  <si>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</si>
  <si>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</si>
  <si>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</si>
  <si>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</si>
  <si>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</si>
  <si>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</si>
  <si>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</si>
  <si>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</si>
  <si>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</si>
  <si>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</si>
  <si>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</si>
  <si>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</si>
  <si>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</si>
  <si>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</si>
  <si>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</si>
  <si>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</si>
  <si>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</si>
  <si>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</si>
  <si>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</si>
  <si>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</si>
  <si>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</si>
  <si>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</si>
  <si>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</si>
  <si>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</si>
  <si>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</si>
  <si>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</si>
  <si>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</si>
  <si>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</si>
  <si>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</si>
  <si>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</si>
  <si>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</si>
  <si>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</si>
  <si>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</si>
  <si>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</si>
  <si>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</si>
  <si>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</si>
  <si>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</si>
  <si>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</si>
  <si>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</si>
  <si>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</si>
  <si>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</si>
  <si>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</si>
  <si>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</si>
  <si>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</si>
  <si>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</si>
  <si>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</si>
  <si>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</si>
  <si>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</si>
  <si>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</si>
  <si>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</si>
  <si>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</si>
  <si>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</si>
  <si>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</si>
  <si>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</si>
  <si>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</si>
  <si>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</si>
  <si>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</si>
  <si>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</si>
  <si>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</si>
  <si>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</si>
  <si>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</si>
  <si>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</si>
  <si>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</si>
  <si>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</si>
  <si>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</si>
  <si>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</si>
  <si>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</si>
  <si>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</si>
  <si>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</si>
  <si>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</si>
  <si>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</si>
  <si>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</si>
  <si>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</si>
  <si>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</si>
  <si>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</si>
  <si>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</si>
  <si>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</si>
  <si>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</si>
  <si>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</si>
  <si>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</si>
  <si>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</si>
  <si>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</si>
  <si>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</si>
  <si>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</si>
  <si>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</si>
  <si>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</si>
  <si>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</si>
  <si>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</si>
  <si>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</si>
  <si>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</si>
  <si>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</si>
  <si>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</si>
  <si>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</si>
  <si>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</si>
  <si>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</si>
  <si>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</si>
  <si>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</si>
  <si>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</si>
  <si>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</si>
  <si>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</si>
  <si>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</si>
  <si>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</si>
  <si>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</si>
  <si>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</si>
  <si>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</si>
  <si>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</si>
  <si>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</si>
  <si>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</si>
  <si>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</si>
  <si>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</si>
  <si>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</si>
  <si>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</si>
  <si>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</si>
  <si>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</si>
  <si>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</si>
  <si>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</si>
  <si>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</si>
  <si>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</si>
  <si>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</si>
  <si>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</si>
  <si>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</si>
  <si>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</si>
  <si>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</si>
  <si>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</si>
  <si>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</si>
  <si>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</si>
  <si>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</si>
  <si>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</si>
  <si>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</si>
  <si>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</si>
  <si>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</si>
  <si>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</si>
  <si>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</si>
  <si>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</si>
  <si>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</si>
  <si>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</si>
  <si>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</si>
  <si>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</si>
  <si>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</si>
  <si>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</si>
  <si>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</si>
  <si>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</si>
  <si>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</si>
  <si>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</si>
  <si>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</si>
  <si>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</si>
  <si>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</si>
  <si>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</si>
  <si>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</si>
  <si>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</si>
  <si>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</si>
  <si>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</si>
  <si>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</si>
  <si>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</si>
  <si>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</si>
  <si>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</si>
  <si>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</si>
  <si>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</si>
  <si>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</si>
  <si>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</si>
  <si>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</si>
  <si>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</si>
  <si>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</si>
  <si>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</si>
  <si>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</si>
  <si>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</si>
  <si>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</si>
  <si>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</si>
  <si>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</si>
  <si>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</si>
  <si>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</si>
  <si>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</si>
  <si>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</si>
  <si>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</si>
  <si>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</si>
  <si>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</si>
  <si>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</si>
  <si>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</si>
  <si>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</si>
  <si>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</si>
  <si>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</si>
  <si>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</si>
  <si>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</si>
  <si>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</si>
  <si>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</si>
  <si>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</si>
  <si>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</si>
  <si>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</si>
  <si>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</si>
  <si>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</si>
  <si>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</si>
  <si>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</si>
  <si>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</si>
  <si>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</si>
  <si>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</si>
  <si>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</si>
  <si>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</si>
  <si>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</si>
  <si>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</si>
  <si>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</si>
  <si>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</si>
  <si>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</si>
  <si>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</si>
  <si>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</si>
  <si>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</si>
  <si>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</si>
  <si>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</si>
  <si>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</si>
  <si>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</si>
  <si>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</si>
  <si>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</si>
  <si>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</si>
  <si>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</si>
  <si>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</si>
  <si>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</si>
  <si>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</si>
  <si>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</si>
  <si>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</si>
  <si>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</si>
  <si>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</si>
  <si>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</si>
  <si>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</si>
  <si>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</si>
  <si>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</si>
  <si>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</si>
  <si>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</si>
  <si>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</si>
  <si>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</si>
  <si>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</si>
  <si>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</si>
  <si>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</si>
  <si>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</si>
  <si>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</si>
  <si>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</si>
  <si>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</si>
  <si>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</si>
  <si>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</si>
  <si>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</si>
  <si>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</si>
  <si>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</si>
  <si>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</si>
  <si>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</si>
  <si>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</si>
  <si>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</si>
  <si>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</si>
  <si>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</si>
  <si>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</si>
  <si>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</si>
  <si>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</si>
  <si>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</si>
  <si>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</si>
  <si>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</si>
  <si>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</si>
  <si>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</si>
  <si>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</si>
  <si>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</si>
  <si>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</si>
  <si>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</si>
  <si>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</si>
  <si>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</si>
  <si>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</si>
  <si>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</si>
  <si>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</si>
  <si>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</si>
  <si>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</si>
  <si>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</si>
  <si>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</si>
  <si>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</si>
  <si>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</si>
  <si>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</si>
  <si>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</si>
  <si>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</si>
  <si>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</si>
  <si>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</si>
  <si>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</si>
  <si>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</si>
  <si>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</si>
  <si>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</si>
  <si>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</si>
  <si>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</si>
  <si>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</si>
  <si>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</si>
  <si>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</si>
  <si>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</si>
  <si>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</si>
  <si>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</si>
  <si>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</si>
  <si>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</si>
  <si>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</si>
  <si>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</si>
  <si>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</si>
  <si>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</si>
  <si>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</si>
  <si>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</si>
  <si>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</si>
  <si>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</si>
  <si>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</si>
  <si>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</si>
  <si>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</si>
  <si>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</si>
  <si>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</si>
  <si>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</si>
  <si>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</si>
  <si>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</si>
  <si>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</si>
  <si>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</si>
  <si>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</si>
  <si>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</si>
  <si>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</si>
  <si>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</si>
  <si>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</si>
  <si>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</si>
  <si>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</si>
  <si>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</si>
  <si>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</si>
  <si>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</si>
  <si>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</si>
  <si>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</si>
  <si>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</si>
  <si>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</si>
  <si>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</si>
  <si>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</si>
  <si>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</si>
  <si>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</si>
  <si>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</si>
  <si>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</si>
  <si>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</si>
  <si>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</si>
  <si>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</si>
  <si>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</si>
  <si>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</si>
  <si>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</si>
  <si>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</si>
  <si>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</si>
  <si>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</si>
  <si>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</si>
  <si>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</si>
  <si>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</si>
  <si>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</si>
  <si>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</si>
  <si>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</si>
  <si>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</si>
  <si>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</si>
  <si>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</si>
  <si>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</si>
  <si>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</si>
  <si>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</si>
  <si>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</si>
  <si>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</si>
  <si>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</si>
  <si>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</si>
  <si>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</si>
  <si>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</si>
  <si>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</si>
  <si>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</si>
  <si>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</si>
  <si>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</si>
  <si>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</si>
  <si>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</si>
  <si>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</si>
  <si>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</si>
  <si>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</si>
  <si>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</si>
  <si>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</si>
  <si>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</si>
  <si>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</si>
  <si>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</si>
  <si>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</si>
  <si>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</si>
  <si>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</si>
  <si>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</si>
  <si>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</si>
  <si>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</si>
  <si>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</si>
  <si>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</si>
  <si>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</si>
  <si>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</si>
  <si>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</si>
  <si>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</si>
  <si>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</si>
  <si>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</si>
  <si>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</si>
  <si>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</si>
  <si>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</si>
  <si>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</si>
  <si>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</si>
  <si>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</si>
  <si>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</si>
  <si>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</si>
  <si>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</si>
  <si>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</si>
  <si>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</si>
  <si>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</si>
  <si>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</si>
  <si>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</si>
  <si>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</si>
  <si>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</si>
  <si>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</si>
  <si>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</si>
  <si>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</si>
  <si>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</si>
  <si>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</si>
  <si>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</si>
  <si>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</si>
  <si>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</si>
  <si>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</si>
  <si>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</si>
  <si>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</si>
  <si>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</si>
  <si>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</si>
  <si>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</si>
  <si>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</si>
  <si>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</si>
  <si>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</si>
  <si>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</si>
  <si>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</si>
  <si>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</si>
  <si>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</si>
  <si>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</si>
  <si>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</si>
  <si>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</si>
  <si>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</si>
  <si>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</si>
  <si>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</si>
  <si>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</si>
  <si>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</si>
  <si>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</si>
  <si>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</si>
  <si>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</si>
  <si>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</si>
  <si>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</si>
  <si>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</si>
  <si>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</si>
  <si>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</si>
  <si>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</si>
  <si>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</si>
  <si>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</si>
  <si>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</si>
  <si>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</si>
  <si>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</si>
  <si>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</si>
  <si>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</si>
  <si>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</si>
  <si>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</si>
  <si>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</si>
  <si>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</si>
  <si>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</si>
  <si>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</si>
  <si>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</si>
  <si>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</si>
  <si>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</si>
  <si>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</si>
  <si>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</si>
  <si>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</si>
  <si>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</si>
  <si>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</si>
  <si>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</si>
  <si>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</si>
  <si>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</si>
  <si>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</si>
  <si>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</si>
  <si>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</si>
  <si>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</si>
  <si>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</si>
  <si>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</si>
  <si>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</si>
  <si>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</si>
  <si>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</si>
  <si>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</si>
  <si>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</si>
  <si>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</si>
  <si>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</si>
  <si>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</si>
  <si>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</si>
  <si>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</si>
  <si>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</si>
  <si>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</si>
  <si>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</si>
  <si>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</si>
  <si>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</si>
  <si>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</si>
  <si>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</si>
  <si>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</si>
  <si>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</si>
  <si>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</si>
  <si>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</si>
  <si>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</si>
  <si>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</si>
  <si>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</si>
  <si>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</si>
  <si>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</si>
  <si>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</si>
  <si>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</si>
  <si>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</si>
  <si>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</si>
  <si>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</si>
  <si>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</si>
  <si>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</si>
  <si>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</si>
  <si>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</si>
  <si>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</si>
  <si>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</si>
  <si>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</si>
  <si>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</si>
  <si>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</si>
  <si>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</si>
  <si>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</si>
  <si>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</si>
  <si>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</si>
  <si>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</si>
  <si>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</si>
  <si>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</si>
  <si>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</si>
  <si>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</si>
  <si>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</si>
  <si>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</si>
  <si>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</si>
  <si>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</si>
  <si>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</si>
  <si>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</si>
  <si>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</si>
  <si>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</si>
  <si>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</si>
  <si>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</si>
  <si>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</si>
  <si>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</si>
  <si>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</si>
  <si>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</si>
  <si>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</si>
  <si>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</si>
  <si>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</si>
  <si>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</si>
  <si>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</si>
  <si>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</si>
  <si>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</si>
  <si>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</si>
  <si>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</si>
  <si>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</si>
  <si>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</si>
  <si>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</si>
  <si>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</si>
  <si>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</si>
  <si>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</si>
  <si>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</si>
  <si>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</si>
  <si>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</si>
  <si>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</si>
  <si>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</si>
  <si>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</si>
  <si>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</si>
  <si>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</si>
  <si>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</si>
  <si>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</si>
  <si>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</si>
  <si>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</si>
  <si>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</si>
  <si>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</si>
  <si>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</si>
  <si>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</si>
  <si>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</si>
  <si>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</si>
  <si>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</si>
  <si>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</si>
  <si>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</si>
  <si>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</si>
  <si>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</si>
  <si>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</si>
  <si>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</si>
  <si>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</si>
  <si>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</si>
  <si>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</si>
  <si>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</si>
  <si>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</si>
  <si>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</si>
  <si>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</si>
  <si>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</si>
  <si>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</si>
  <si>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</si>
  <si>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</si>
  <si>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</si>
  <si>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</si>
  <si>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</si>
  <si>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</si>
  <si>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</si>
  <si>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</si>
  <si>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</si>
  <si>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</si>
  <si>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</si>
  <si>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</si>
  <si>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</si>
  <si>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</si>
  <si>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</si>
  <si>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</si>
  <si>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</si>
  <si>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</si>
  <si>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</si>
  <si>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</si>
  <si>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</si>
  <si>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</si>
  <si>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</si>
  <si>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</si>
  <si>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</si>
  <si>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</si>
  <si>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</si>
  <si>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</si>
  <si>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</si>
  <si>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</si>
  <si>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</si>
  <si>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</si>
  <si>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</si>
  <si>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</si>
  <si>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</si>
  <si>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</si>
  <si>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</si>
  <si>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</si>
  <si>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</si>
  <si>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</si>
  <si>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</si>
  <si>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</si>
  <si>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</si>
  <si>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</si>
  <si>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</si>
  <si>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</si>
  <si>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</si>
  <si>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</si>
  <si>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</si>
  <si>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</si>
  <si>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</si>
  <si>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</si>
  <si>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</si>
  <si>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</si>
  <si>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</si>
  <si>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</si>
  <si>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</si>
  <si>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</si>
  <si>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</si>
  <si>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</si>
  <si>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</si>
  <si>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</si>
  <si>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</si>
  <si>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</si>
  <si>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</si>
  <si>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</si>
  <si>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</si>
  <si>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</si>
  <si>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</si>
  <si>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</si>
  <si>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</si>
  <si>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</si>
  <si>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</si>
  <si>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</si>
  <si>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</si>
  <si>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</si>
  <si>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</si>
  <si>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</si>
  <si>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</si>
  <si>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</si>
  <si>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</si>
  <si>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</si>
  <si>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</si>
  <si>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</si>
  <si>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</si>
  <si>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</si>
  <si>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</si>
  <si>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</si>
  <si>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</si>
  <si>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</si>
  <si>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</si>
  <si>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</si>
  <si>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</si>
  <si>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</si>
  <si>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</si>
  <si>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</si>
  <si>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</si>
  <si>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</si>
  <si>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</si>
  <si>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</si>
  <si>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</si>
  <si>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</si>
  <si>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</si>
  <si>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</si>
  <si>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</si>
  <si>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</si>
  <si>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</si>
  <si>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</si>
  <si>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</si>
  <si>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</si>
  <si>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</si>
  <si>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</si>
  <si>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</si>
  <si>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</si>
  <si>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</si>
  <si>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</si>
  <si>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</si>
  <si>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</si>
  <si>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</si>
  <si>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</si>
  <si>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</si>
  <si>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</si>
  <si>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</si>
  <si>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</si>
  <si>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</si>
  <si>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</si>
  <si>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</si>
  <si>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</si>
  <si>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</si>
  <si>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</si>
  <si>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</si>
  <si>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</si>
  <si>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</si>
  <si>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</si>
  <si>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</si>
  <si>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</si>
  <si>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</si>
  <si>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</si>
  <si>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</si>
  <si>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</si>
  <si>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</si>
  <si>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</si>
  <si>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</si>
  <si>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</si>
  <si>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</si>
  <si>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</si>
  <si>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</si>
  <si>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</si>
  <si>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</si>
  <si>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</si>
  <si>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</si>
  <si>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</si>
  <si>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</si>
  <si>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</si>
  <si>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</si>
  <si>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</si>
  <si>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</si>
  <si>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</si>
  <si>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</si>
  <si>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</si>
  <si>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</si>
  <si>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</si>
  <si>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</si>
  <si>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</si>
  <si>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</si>
  <si>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</si>
  <si>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</si>
  <si>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</si>
  <si>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</si>
  <si>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</si>
  <si>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</si>
  <si>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</si>
  <si>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</si>
  <si>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</si>
  <si>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</si>
  <si>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</si>
  <si>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</si>
  <si>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</si>
  <si>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</si>
  <si>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</si>
  <si>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</si>
  <si>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</si>
  <si>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</si>
  <si>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</si>
  <si>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</si>
  <si>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</si>
  <si>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</si>
  <si>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</si>
  <si>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</si>
  <si>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</si>
  <si>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</si>
  <si>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</si>
  <si>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</si>
  <si>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</si>
  <si>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</si>
  <si>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</si>
  <si>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</si>
  <si>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</si>
  <si>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</si>
  <si>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</si>
  <si>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</si>
  <si>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</si>
  <si>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</si>
  <si>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</si>
  <si>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</si>
  <si>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</si>
  <si>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</si>
  <si>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</si>
  <si>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</si>
  <si>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</si>
  <si>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</si>
  <si>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</si>
  <si>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</si>
  <si>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</si>
  <si>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</si>
  <si>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</si>
  <si>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</si>
  <si>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</si>
  <si>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</si>
  <si>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</si>
  <si>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</si>
  <si>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</si>
  <si>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</si>
  <si>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</si>
  <si>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</si>
  <si>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</si>
  <si>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</si>
  <si>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</si>
  <si>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</si>
  <si>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</si>
  <si>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</si>
  <si>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</si>
  <si>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</si>
  <si>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</si>
  <si>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</si>
  <si>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</si>
  <si>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</si>
  <si>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</si>
  <si>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</si>
  <si>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</si>
  <si>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</si>
  <si>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</si>
  <si>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</si>
  <si>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</si>
  <si>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</si>
  <si>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</si>
  <si>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</si>
  <si>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</si>
  <si>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</si>
  <si>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</si>
  <si>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</si>
  <si>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</si>
  <si>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</si>
  <si>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</si>
  <si>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</si>
  <si>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</si>
  <si>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</si>
  <si>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</si>
  <si>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</si>
  <si>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</si>
  <si>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</si>
  <si>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</si>
  <si>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</si>
  <si>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</si>
  <si>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</si>
  <si>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</si>
  <si>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</si>
  <si>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</si>
  <si>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</si>
  <si>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</si>
  <si>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</si>
  <si>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</si>
  <si>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</si>
  <si>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</si>
  <si>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</si>
  <si>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</si>
  <si>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</si>
  <si>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</si>
  <si>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</si>
  <si>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</si>
  <si>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</si>
  <si>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</si>
  <si>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</si>
  <si>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</si>
  <si>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</si>
  <si>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</si>
  <si>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</si>
  <si>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</si>
  <si>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</si>
  <si>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</si>
  <si>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</si>
  <si>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</si>
  <si>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</si>
  <si>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</si>
  <si>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</si>
  <si>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</si>
  <si>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</si>
  <si>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</si>
  <si>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</si>
  <si>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</si>
  <si>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</si>
  <si>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</si>
  <si>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</si>
  <si>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</si>
  <si>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</si>
  <si>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</si>
  <si>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</si>
  <si>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</si>
  <si>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</si>
  <si>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</si>
  <si>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</si>
  <si>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</si>
  <si>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</si>
  <si>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</si>
  <si>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</si>
  <si>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</si>
  <si>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</si>
  <si>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</si>
  <si>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</si>
  <si>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</si>
  <si>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</si>
  <si>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</si>
  <si>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</si>
  <si>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</si>
  <si>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</si>
  <si>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</si>
  <si>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</si>
  <si>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</si>
  <si>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</si>
  <si>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</si>
  <si>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</si>
  <si>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</si>
  <si>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</si>
  <si>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</si>
  <si>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</si>
  <si>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</si>
  <si>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</si>
  <si>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</si>
  <si>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</si>
  <si>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</si>
  <si>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</si>
  <si>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</si>
  <si>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</si>
  <si>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</si>
  <si>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</si>
  <si>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</si>
  <si>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</si>
  <si>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</si>
  <si>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</si>
  <si>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</si>
  <si>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</si>
  <si>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</si>
  <si>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</si>
  <si>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</si>
  <si>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</si>
  <si>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</si>
  <si>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</si>
  <si>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</si>
  <si>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</si>
  <si>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</si>
  <si>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</si>
  <si>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</si>
  <si>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</si>
  <si>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</si>
  <si>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</si>
  <si>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</si>
  <si>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</si>
  <si>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</si>
  <si>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</si>
  <si>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</si>
  <si>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</si>
  <si>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</si>
  <si>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</si>
  <si>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</si>
  <si>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</si>
  <si>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</si>
  <si>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</si>
  <si>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</si>
  <si>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</si>
  <si>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</si>
  <si>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</si>
  <si>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</si>
  <si>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</si>
  <si>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</si>
  <si>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</si>
  <si>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</si>
  <si>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</si>
  <si>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</si>
  <si>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</si>
  <si>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</si>
  <si>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</si>
  <si>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</si>
  <si>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</si>
  <si>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</si>
  <si>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</si>
  <si>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</si>
  <si>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</si>
  <si>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</si>
  <si>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</si>
  <si>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</si>
  <si>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</si>
  <si>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</si>
  <si>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</si>
  <si>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</si>
  <si>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</si>
  <si>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</si>
  <si>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</si>
  <si>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</si>
  <si>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</si>
  <si>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</si>
  <si>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</si>
  <si>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</si>
  <si>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</si>
  <si>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</si>
  <si>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</si>
  <si>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</si>
  <si>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</si>
  <si>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</si>
  <si>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</si>
  <si>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</si>
  <si>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</si>
  <si>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</si>
  <si>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</si>
  <si>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</si>
  <si>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</si>
  <si>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</si>
  <si>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</si>
  <si>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</si>
  <si>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</si>
  <si>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</si>
  <si>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</si>
  <si>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</si>
  <si>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</si>
  <si>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</si>
  <si>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</si>
  <si>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</si>
  <si>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</si>
  <si>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</si>
  <si>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</si>
  <si>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</si>
  <si>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</si>
  <si>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</si>
  <si>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</si>
  <si>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</si>
  <si>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</si>
  <si>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</si>
  <si>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</si>
  <si>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</si>
  <si>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</si>
  <si>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</si>
  <si>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</si>
  <si>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</si>
  <si>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</si>
  <si>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</si>
  <si>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</si>
  <si>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</si>
  <si>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</si>
  <si>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</si>
  <si>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</si>
  <si>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</si>
  <si>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</si>
  <si>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</si>
  <si>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</si>
  <si>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</si>
  <si>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</si>
  <si>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</si>
  <si>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</si>
  <si>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</si>
  <si>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</si>
  <si>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</si>
  <si>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</si>
  <si>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</si>
  <si>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</si>
  <si>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</si>
  <si>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</si>
  <si>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</si>
  <si>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</si>
  <si>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</si>
  <si>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</si>
  <si>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</si>
  <si>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</si>
  <si>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</si>
  <si>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</si>
  <si>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</si>
  <si>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</si>
  <si>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</si>
  <si>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</si>
  <si>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</si>
  <si>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</si>
  <si>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</si>
  <si>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</si>
  <si>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</si>
  <si>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</si>
  <si>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</si>
  <si>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</si>
  <si>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</si>
  <si>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</si>
  <si>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</si>
  <si>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</si>
  <si>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</si>
  <si>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</si>
  <si>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</si>
  <si>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</si>
  <si>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</si>
  <si>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</si>
  <si>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</si>
  <si>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</si>
  <si>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</si>
  <si>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</si>
  <si>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</si>
  <si>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</si>
  <si>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</si>
  <si>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</si>
  <si>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</si>
  <si>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</si>
  <si>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</si>
  <si>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</si>
  <si>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</si>
  <si>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</si>
  <si>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</si>
  <si>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</si>
  <si>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</si>
  <si>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</si>
  <si>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</si>
  <si>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</si>
  <si>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</si>
  <si>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</si>
  <si>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</si>
  <si>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</si>
  <si>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</si>
  <si>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</si>
  <si>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</si>
  <si>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</si>
  <si>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</si>
  <si>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</si>
  <si>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</si>
  <si>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</si>
  <si>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</si>
  <si>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40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</si>
  <si>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</si>
  <si>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</si>
  <si>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</si>
  <si>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</si>
  <si>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</si>
  <si>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</si>
  <si>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</si>
  <si>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</si>
  <si>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</si>
  <si>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</si>
  <si>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</si>
  <si>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</si>
  <si>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</si>
  <si>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</si>
  <si>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</si>
  <si>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</si>
  <si>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</si>
  <si>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</si>
  <si>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TT-20251112-00906 // NA</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</si>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</sst>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310.58805590277916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45973.536481828705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45973.536481828705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45973.536481828705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45973.536481828705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45973.536481828705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45973.536481828705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45973.536481828705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45973.536481828705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45973.536481828705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45973.536481828705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45973.536481828705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45973.536481828705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45973.536481828705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45973.536481828705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45973.536481828705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45973.536481828705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45973.536481828705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45973.536481828705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45973.536481828705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45973.536481828705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45973.536481828705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45973.536481828705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45973.536481828705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45973.536481828705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45973.536481828705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45973.536481828705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45973.536481828705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45973.536481828705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45973.536481828705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45973.536481828705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45973.536481828705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45973.536481828705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45973.536481828705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45973.536481828705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45973.536481828705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45973.536481828705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45973.536481828705</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45973.536481828705</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45973.536481828705</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45973.536481828705</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45973.536481828705</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45973.536481828705</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45973.536481828705</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45973.536481828705</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45973.536481828705</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45973.536481828705</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45973.536481828705</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45973.536481828705</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45973.536481828705</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45973.536481828705</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45973.536481828705</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45973.536481828705</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45973.536481828705</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45973.536481828705</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45973.536481828705</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45973.536481828705</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45973.536481828705</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45973.536481828705</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45973.536481828705</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45973.536481828705</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45973.536481828705</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45973.536481828705</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45973.536481828705</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45973.536481828705</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45973.536481828705</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45973.536481828705</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45973.536481828705</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45973.536481828705</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45973.536481828705</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45973.536481828705</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45973.536481828705</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45973.536481828705</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45973.536481828705</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45973.536481828705</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45973.536481828705</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45973.536481828705</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45973.536481828705</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45973.536481828705</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45973.536481828705</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45973.536481828705</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45973.536481828705</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45973.536481828705</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45973.536481828705</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45973.536481828705</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45973.536481828705</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45973.536481828705</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45973.536481828705</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45973.536481828705</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45973.536481828705</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45973.536481828705</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45973.536481828705</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45973.536481828705</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45973.536481828705</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45973.536481828705</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45973.536481828705</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45973.536481828705</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45973.536481828705</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45973.536481828705</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45973.536481828705</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45973.536481828705</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45973.536481828705</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45973.536481828705</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45973.536481828705</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45973.536481828705</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45973.536481828705</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45973.536481828705</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45973.536481828705</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45973.536481828705</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45973.536481828705</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45973.536481828705</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45973.536481828705</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45973.536481828705</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45973.536481828705</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45973.536481828705</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45973.536481828705</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45973.536481828705</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45973.536481828705</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45973.536481828705</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148.53664409722114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3.2014236116083339E-2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45973.536481828705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45973.536481828705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45973.536481828705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45973.536482060183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45973.536482060183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45973.536482060183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45973.536482060183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45973.536482060183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45973.536482060183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45973.536482060183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45973.536482060183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45973.536482060183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45973.536482060183</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45973.536482060183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45973.536482060183</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45973.536482060183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45973.536482060183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45973.536482060183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45973.536482060183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45973.536482060183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45973.536482060183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45973.536482060183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45973.536482060183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45973.536482060183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45973.536482060183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45973.536482060183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45973.536482060183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45973.536482060183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45973.536482060183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45973.536482060183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45973.536482060183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45973.536482060183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45973.536482060183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45973.536482060183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45973.536482060183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45973.536482060183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45973.536482060183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45973.536482060183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45973.536482060183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45973.536482060183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45973.536482060183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45973.536482060183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45973.536482060183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45973.536482060183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45973.536482060183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45973.536482060183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45973.536482060183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45973.536482060183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45973.536482060183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45973.536482060183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45973.536482060183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45973.536482060183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45973.536482060183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45973.536482060183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45973.536482060183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45973.536482060183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45973.536482060183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45973.536482060183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45973.536482060183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45973.536482060183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45973.536482060183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45973.536482060183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45973.536482060183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45973.536482060183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45973.536482060183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45973.536482060183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45973.536482060183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45973.536482060183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45973.536482060183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45973.536482060183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45973.536482060183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45973.536482060183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45973.536482060183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45973.536482060183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45973.536482060183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45973.536482060183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45973.536482060183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45973.536482060183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45973.536482060183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45973.536482060183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45973.536482060183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45973.536482060183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45973.536482060183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45973.536482060183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45973.536482060183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45973.536482060183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45973.536482060183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45973.536482060183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45973.536482060183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45973.536482060183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45973.536482060183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45973.536482060183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45973.536482060183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45973.536482060183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45973.536482060183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45973.536482060183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45973.536482060183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45973.536482060183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45973.536482060183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45973.536482060183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45973.536482060183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45973.536482060183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45973.536482060183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45973.536482060183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45973.536482060183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45973.536482060183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45973.536482060183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45973.536482060183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45973.536482060183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45973.536482060183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45973.536482060183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45973.536482060183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45973.536482060183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45973.536482060183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45973.536482060183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45973.536482060183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45973.536482060183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45973.536482060183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45973.536482060183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45973.536482060183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45973.536482060183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45973.536482060183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45973.536482060183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45973.536482060183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45973.536482060183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45973.536482060183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45973.536482060183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45973.536482060183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45973.536482060183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45973.536482060183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45973.536482060183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45973.536482060183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45973.536482060183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45973.536482060183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45973.536482060183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45973.536482060183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45973.536482060183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45973.536482060183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45973.536482060183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45973.536482060183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45973.536482060183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45973.536482060183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45973.536482060183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45973.536482060183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45973.536482060183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45973.536482060183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45973.536482060183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45973.536482060183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45973.536482060183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45973.536482060183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45973.536482060183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45973.536482060183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45973.536482060183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45973.536482060183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45973.536482060183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45973.536482060183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45973.536482060183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45973.536482060183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45973.536482060183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45973.536482060183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45973.536482060183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45973.536482060183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45973.536482060183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45973.536482060183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45973.536482060183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45973.536482060183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45973.536482060183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45973.536482060183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45973.536482060183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45973.536482060183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45973.536482060183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45973.536482060183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45973.536482060183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45973.536482060183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45973.536482060183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45973.536482060183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45973.536482060183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45973.536482060183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45973.536482060183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45973.536482060183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45973.536482060183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45973.536482060183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45973.536482060183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45973.536482060183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45973.536482060183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45973.536482060183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45973.536482060183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45973.536482060183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45973.536482060183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45973.536482060183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45973.536482060183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45973.536482060183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45973.536482060183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45973.536482060183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45973.536482060183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45973.536482060183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45973.536482060183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45973.536482060183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45973.536482060183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45973.536482060183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45973.536482060183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45973.536482060183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45973.536482060183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45973.536482060183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45973.536482060183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45973.536482060183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45973.536482060183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45973.536482060183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45973.536482060183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45973.536482060183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45973.536482060183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45973.536482060183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45973.536482060183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45973.536482060183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45973.536482060183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45973.536482060183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45973.536482060183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45973.536482060183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45973.536482060183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45973.536482060183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45973.536482060183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45973.536482060183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45973.536482060183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45973.536482060183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45973.536482060183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45973.536482060183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45973.536482060183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45973.536482060183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45973.536482060183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45973.536482060183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45973.536482060183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45973.536482060183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45973.536482060183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45973.536482060183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45973.536482060183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45973.536482060183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45973.536482060183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45973.536482060183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45973.536482060183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45973.536482060183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45973.536482060183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45973.536482060183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45973.536482060183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45973.536482060183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45973.536482060183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45973.536482060183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45973.536482060183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45973.536482060183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45973.536482060183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45973.536482060183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45973.536482060183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45973.536482060183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45973.536482060183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45973.536482060183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45973.536482060183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45973.536482060183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45973.536482060183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45973.536482060183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45973.536482060183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45973.536482060183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45973.536482060183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45973.536482060183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45973.536482060183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45973.536482060183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45973.536482060183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45973.536482060183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45973.536482060183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45973.536482060183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45973.536482060183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45973.536482060183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45973.536482060183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45973.536482060183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45973.536482060183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45973.536482060183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45973.536482060183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45973.536482060183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45973.536482060183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45973.536482060183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45973.536482060183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45973.536482060183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45973.536482060183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45973.536482060183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45973.536482060183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45973.536482060183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45973.536482060183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45973.536482060183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45973.536482060183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45973.536482060183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45973.536482060183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45973.536482060183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45973.536482060183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45973.536482060183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45973.536482060183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45973.536482060183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45973.536482060183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45973.536482060183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45973.536482060183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45973.536482060183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45973.536482060183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45973.536482060183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45973.536482060183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45973.536482060183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45973.536482060183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45973.536482060183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45973.536482060183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45973.536482060183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45973.536482060183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45973.536482060183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45973.536482060183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45973.536482060183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45973.536482060183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45973.536482060183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45973.536482060183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45973.536482060183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45973.536482060183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45973.536482060183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45973.536482060183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45973.536482060183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45973.536482060183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45973.536482060183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45973.536482060183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45973.536482060183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45973.536482060183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45973.536482060183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45973.536482060183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45973.536482060183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45973.536482060183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45973.536482060183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45973.536482060183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45973.536482060183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45973.536482060183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45973.536482060183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45973.536482060183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45973.536482060183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45973.536482060183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45973.536482060183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45973.536482060183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45973.536482060183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45973.536482060183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45973.536482060183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45973.536482060183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45973.536482060183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45973.536482060183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45973.536482060183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45973.536482060183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45973.536482060183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45973.536482060183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45973.536482060183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45973.536482060183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45973.536482060183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45973.536482060183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45973.536482060183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45973.536482060183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45973.536482060183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45973.536482060183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45973.536482060183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45973.536482060183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45973.536482060183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45973.536482060183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45973.536482060183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45973.536482060183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45973.536482060183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45973.536482060183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45973.536482060183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45973.536482060183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45973.536482060183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45973.536482060183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45973.536482060183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45973.536482060183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45973.536482060183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45973.536482060183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45973.536482060183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45973.536482060183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45973.536482060183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45973.536482060183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45973.536482060183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45973.536482060183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45973.536482060183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45973.536482060183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45973.536482060183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45973.536482060183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45973.536482060183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45973.536482060183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45973.536482060183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45973.536482060183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45973.536482060183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45973.536482060183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45973.536482060183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45973.536482060183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45973.536482060183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45973.536482060183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45973.536482060183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45973.536482060183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45973.536482060183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45973.536482060183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45973.536482060183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45973.536482060183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45973.536482060183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45973.536482060183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45973.536482060183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45973.536482060183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45973.536482060183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45973.536482060183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45973.536482060183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45973.536482060183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45973.536482060183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45973.536482060183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45973.536482060183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45973.536482060183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45973.536482060183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45973.536482060183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45973.536482060183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45973.536482060183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45973.536482060183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45973.536482060183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45973.536482060183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45973.536482060183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45973.536482060183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45973.536482060183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45973.536482060183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45973.536482060183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45973.536482060183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45973.536482060183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45973.536482060183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45973.536482060183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45973.536482060183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45973.536482060183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45973.536482060183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45973.536482060183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45973.536482060183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45973.536482060183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45973.536482060183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45973.536482060183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45973.536482060183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45973.536482060183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45973.536482060183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45973.536482060183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45973.536482060183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45973.536482060183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45973.536482060183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45973.536482060183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45973.536482060183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45973.536482060183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45973.536482060183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45973.536482060183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45973.536482060183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45973.536482060183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45973.536482060183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45973.536482060183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45973.536482060183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45973.536482060183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45973.536482060183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45973.536482060183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45973.536482060183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45973.536482060183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45973.536482060183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45973.536482060183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45973.536482060183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45973.536482060183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45973.536482060183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45973.536482060183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45973.536482060183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45973.536482060183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45973.536482060183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45973.536482060183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45973.536482060183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45973.536482060183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45973.536482060183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45973.536482060183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45973.536482060183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45973.536482060183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45973.536482060183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45973.536482060183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45973.536482060183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45973.536482060183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45973.536482060183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45973.536482060183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45973.536482060183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45973.536482060183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45973.536482060183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45973.536482060183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45973.536482060183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45973.536482060183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45973.536482060183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45973.536482060183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45973.536482060183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45973.536482060183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45973.536482060183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45973.536482060183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45973.536482060183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45973.536482060183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45973.536482060183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45973.536482060183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45973.536482060183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45973.536482060183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45973.536482060183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45973.536482060183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45973.536482060183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45973.536482060183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45973.536482060183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45973.536482060183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45973.536482060183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45973.536482060183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45973.536482060183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45973.536482060183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45973.536482060183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45973.536482060183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45973.536482060183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45973.536482060183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45973.536482060183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45973.536482060183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45973.536482060183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45973.536482060183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45973.536482060183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45973.536482060183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45973.536482060183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45973.536482060183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45973.536482060183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45973.536482060183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45973.536482060183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45973.536482060183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45973.536482060183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45973.536482060183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45973.536482060183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45973.536482060183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45973.536482060183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45973.536482060183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45973.536482060183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45973.536482060183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45973.536482060183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45973.536482060183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45973.536482060183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45973.536482060183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45973.536482060183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45973.536482060183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45973.536482060183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45973.536482060183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45973.536482060183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45973.536482060183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45973.536482060183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45973.536482060183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45973.536482060183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45973.536482060183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45973.536482060183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45973.536482060183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45973.536482060183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45973.536482060183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45973.536482060183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45973.536482060183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45973.536482060183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45973.536482060183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45973.536482060183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45973.536482060183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45973.536482060183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45973.536482060183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45973.536482060183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45973.536482060183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45973.536482060183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45973.536482060183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45973.536482060183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45973.536482060183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45973.536482060183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45973.536482060183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45973.536482060183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45973.536482060183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45973.536482060183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45973.536482060183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45973.536482060183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45973.536482060183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45973.536482060183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45973.536482060183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45973.536482060183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45973.536482060183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45973.536482060183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45973.536482060183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45973.536482060183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45973.536482060183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45973.536482060183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45973.536482060183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45973.536482060183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45973.536482060183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45973.536482060183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45973.536482060183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45973.536482060183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45973.536482060183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45973.536482060183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45973.536482060183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45973.536482060183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45973.536482060183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45973.536482060183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45973.536482060183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45973.536482060183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45973.536482060183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45973.536482060183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45973.536482060183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45973.536482060183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45973.536482060183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45973.536482060183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45973.536482060183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45973.536482060183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45973.536482060183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45973.536482060183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45973.536482060183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45973.536482060183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45973.536482060183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45973.536482060183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45973.536482060183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45973.536482060183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45973.536482060183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45973.536482060183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45973.536482060183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45973.536482060183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45973.536482060183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45973.536482060183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45973.536482060183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45973.536482060183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45973.536482060183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45973.536482060183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45973.536482060183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45973.536482060183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45973.536482060183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45973.536482060183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45973.536482060183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45973.536482060183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45973.536482060183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45973.536482060183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45973.536482060183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45973.536482060183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45973.536482060183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45973.536482060183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45973.536482060183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45973.536482060183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45973.536482060183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45973.536482060183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45973.536482060183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45973.536482060183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45973.536482060183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45973.536482060183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45973.536482060183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45973.536482060183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45973.536482060183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45973.536482060183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45973.536482060183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45973.536482060183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45973.536482060183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45973.536482060183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45973.536482060183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45973.536482060183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45973.536482060183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45973.536482060183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45973.536482060183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45973.536482060183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45973.536482060183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45973.536482060183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45973.536482060183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45973.536482060183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45973.536482060183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45973.536482060183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45973.536482060183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45973.536482060183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45973.536482060183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45973.536482060183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45973.536482060183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45973.536482060183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45973.536482060183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45973.536482060183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45973.536482060183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45973.536482060183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45973.536482060183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45973.536482060183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45973.536482060183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45973.536482060183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45973.536482060183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45973.536482060183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45973.536482060183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45973.536482060183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45973.536482060183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45973.536482060183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45973.536482060183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45973.536482060183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45973.536482060183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45973.536482060183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45973.536482060183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45973.536482060183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45973.536482060183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45973.536482060183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45973.536482060183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45973.536482060183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45973.536482060183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45973.536482060183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45973.536482060183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45973.536482060183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45973.536482060183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45973.536482060183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45973.536482060183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45973.536482060183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45973.536482060183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45973.536482060183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45973.536482060183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45973.536482060183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45973.536482060183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45973.536482060183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45973.536482060183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45973.536482060183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45973.536482060183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45973.536482060183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45973.536482060183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45973.536482060183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45973.536482060183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45973.536482060183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45973.536482060183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45973.536482060183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45973.536482060183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45973.536482060183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45973.536482060183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45973.536482060183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45973.536482060183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45973.536482060183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45973.536482060183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45973.536482060183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45973.536482060183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45973.536482060183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45973.536482060183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45973.536482060183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45973.536482060183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45973.536482060183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45973.536482060183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45973.536482060183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45973.536482060183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45973.536482060183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45973.536482060183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45973.536482060183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45973.536482060183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45973.536482060183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45973.536482060183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45973.536482060183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45973.536482060183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45973.536482060183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45973.536482060183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45973.536482060183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45973.536482060183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45973.536482060183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45973.536482060183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45973.536482060183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45973.536482060183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45973.536482060183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45973.536482060183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45973.536482060183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45973.536482060183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45973.536482060183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45973.536482060183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45973.536482060183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45973.536482060183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45973.536482060183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45973.536482060183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45973.536482060183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45973.536482060183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45973.536482060183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45973.536482060183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45973.536482060183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45973.536482060183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45973.536482060183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45973.536482060183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45973.536482060183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45973.536482060183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45973.536482060183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45973.536482060183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45973.536482060183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45973.536482060183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45973.536482060183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45973.536482060183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45973.536482060183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45973.536482060183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45973.536482060183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45973.536482060183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45973.536482060183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45973.536482060183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45973.536482060183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45973.536482060183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45973.536482060183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45973.536482060183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45973.536482060183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45973.536482060183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45973.536482060183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45973.536482060183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45973.536482060183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45973.536482060183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45973.536482060183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45973.536482060183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45973.536482060183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45973.536482060183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45973.536482060183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45973.536482060183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45973.536482060183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45973.536482060183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45973.536482060183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45973.536482060183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45973.536482060183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45973.536482060183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45973.536482060183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45973.536482060183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45973.536482060183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45973.536482060183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45973.536482060183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45973.536482060183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45973.536482060183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45973.536482060183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45973.536482060183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45973.536482060183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45973.536482060183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45973.536482060183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45973.536482060183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45973.536482060183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45973.536482060183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45973.536482060183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45973.536482060183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45973.536482060183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45973.536482060183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45973.536482060183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45973.536482060183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45973.536482060183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45973.536482060183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45973.536482060183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45973.536482060183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45973.536482060183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45973.536482060183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45973.536482060183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45973.536482060183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45973.536482060183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45973.536482060183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45973.536482060183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45973.536482060183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45973.536482060183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45973.536482060183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45973.536482060183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45973.536482060183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45973.536482060183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45973.536482060183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45973.536482060183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45973.536482060183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45973.536482060183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45973.536482060183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45973.536482060183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45973.536482060183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45973.536482060183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45973.536482060183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45973.536482060183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45973.536482060183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45973.536482060183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45973.536482060183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45973.536482060183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45973.536482060183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45973.536482060183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45973.536482060183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45973.536482060183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45973.536482060183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45973.536482060183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45973.536482060183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45973.536482060183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45973.536482060183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45973.536482060183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45973.536482060183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45973.536482060183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45973.536482060183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45973.536482060183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45973.536482060183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45973.536482060183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45973.536482060183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45973.536482060183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45973.536482060183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45973.536482060183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45973.536482060183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45973.536482060183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45973.536482060183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45973.536482060183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45973.536482060183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45973.536482060183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45973.536482060183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45973.536482060183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45973.536482060183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45973.536482060183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45973.536482060183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45973.536482060183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45973.536482060183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45973.536482060183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45973.536482060183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45973.536482060183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45973.536482060183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45973.536482060183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45973.536482060183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45973.536482060183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45973.536482060183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45973.536482060183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45973.536482060183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45973.536482060183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45973.536482060183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45973.536482060183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45973.536482060183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45973.536482060183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45973.536482060183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45973.536482060183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45973.536482060183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45973.536482060183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45973.536482060183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45973.536482060183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45973.536482060183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45973.536482060183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45973.536482060183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45973.536482060183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45973.536482060183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45973.536482060183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45973.536482060183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45973.536482060183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45973.536482060183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45973.536482060183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45973.536482060183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45973.536482060183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45973.536482060183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45973.536482060183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45973.536482060183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45973.536482060183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45973.536482060183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45973.536482060183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45973.536482060183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45973.536482060183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45973.536482060183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45973.536482060183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45973.536482060183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45973.536482060183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45973.536482060183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45973.536482060183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45973.536482060183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45973.536482060183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45973.536482060183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45973.536482060183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45973.536482060183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45973.536482060183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45973.536482060183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45973.536482060183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45973.536482060183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45973.536482060183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45973.536482060183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45973.536482060183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45973.536482060183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45973.536482060183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45973.536482060183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45973.536482060183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45973.536482060183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45973.536482060183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45973.536482060183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45973.536482060183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45973.536482060183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45973.536482060183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45973.536482060183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45973.536482060183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45973.536482060183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45973.536482060183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45973.536482060183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45973.536482060183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45973.536482060183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45973.536482060183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45973.536482060183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45973.536482060183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45973.536482060183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45973.536482060183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45973.536482060183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45973.536482060183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45973.536482060183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45973.536482060183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45973.536482060183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45973.536482060183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45973.536482060183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45973.536482060183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45973.536482060183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45973.536482060183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45973.536482060183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45973.536482060183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45973.536482060183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45973.536482060183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45973.536482060183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45973.536482060183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45973.536482060183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45973.536482060183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45973.536482060183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45973.536482060183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45973.536482060183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45973.536482060183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45973.536482060183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45973.536482060183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45973.536482060183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45973.536482060183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45973.536482060183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45973.536482060183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45973.536482060183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45973.536482060183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45973.536482060183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45973.536482060183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45973.536482060183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45973.536482060183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45973.536482060183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45973.536482060183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45973.536482060183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45973.536482060183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45973.536482060183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45973.536482060183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45973.536482060183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45973.536482060183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45973.536482060183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45973.536482060183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45973.536482060183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45973.536482060183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45973.536482060183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45973.536482060183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45973.536482060183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45973.536482060183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45973.536482060183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45973.536482060183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45973.536482060183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45973.536482060183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45973.536482060183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45973.536482060183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45973.536482060183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45973.536482060183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45973.536482060183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45973.536482060183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45973.536482060183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45973.536482060183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45973.536482060183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45973.536482060183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45973.536482060183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45973.536482060183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45973.536482060183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45973.536482060183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45973.536482060183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45973.536482060183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45973.536482060183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45973.536482060183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45973.536482060183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45973.536482060183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45973.536482060183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45973.536482060183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45973.536482060183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45973.536482060183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45973.536482060183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45973.536482060183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45973.536482060183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45973.536482060183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45973.536482060183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45973.536482060183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45973.536482060183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45973.536482060183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45973.536482060183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45973.536482060183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45973.536482060183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45973.536482060183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45973.536482060183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270.05576446758641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0.1279285879645613</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7.0810532408358995E-2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45973.536481828705</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45973.536481828705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45973.536481828705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45973.536481828705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45973.536481828705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45973.536481828705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45973.536481828705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45973.536481828705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45973.536481828705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45973.536481828705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45973.536481828705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45973.536481828705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45973.536481828705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45973.536481828705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45973.536481828705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45973.536481828705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45973.536481828705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45973.536481828705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45973.536481828705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45973.536481828705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45973.536481828705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45973.536481828705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45973.536481828705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45973.536481828705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45973.536481828705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45973.536481828705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45973.536481828705</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45973.536481828705</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45973.536481828705</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45973.536481828705</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45973.536481828705</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45973.536481828705</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45973.536481828705</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45973.536481828705</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81.70442164351698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47.34760474536597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24.875370949070202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45973.536482060183</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45973.536482060183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45973.536482060183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45973.536482060183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45973.536482060183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45973.536482060183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45973.536482060183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45973.536482060183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45973.536482060183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45973.536482060183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45973.536482060183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45973.536482060183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45973.536482060183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45973.536482060183</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45973.536482060183</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45973.536482060183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45973.536482060183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45973.536482060183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45973.536482060183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45973.536482060183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45973.536482060183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45973.536482060183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45973.536482060183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45973.536482060183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45973.536482060183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45973.536482060183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45973.536482060183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45973.536482060183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45973.536482060183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45973.536482060183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45973.536482060183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45973.536482060183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45973.536482060183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45973.536482060183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45973.536482060183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45973.536482060183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45973.536482060183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45973.536482060183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45973.536482060183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45973.536482060183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45973.536482060183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45973.536482060183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45973.536482060183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45973.536482060183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45973.536482060183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45973.536482060183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45973.536482060183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45973.536482060183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45973.536482060183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45973.536482060183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45973.536482060183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45973.536482060183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45973.536482060183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45973.536482060183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45973.536482060183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45973.536482060183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45973.536482060183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45973.536482060183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45973.536482060183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45973.536482060183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45973.536482060183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45973.536482060183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45973.536482060183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45973.536482060183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45973.536482060183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45973.536482060183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45973.536482060183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45973.536482060183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45973.536482060183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45973.536482060183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45973.536482060183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45973.536482060183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45973.536482060183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45973.536482060183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45973.536482060183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45973.536482060183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45973.536482060183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45973.536482060183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45973.536482060183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45973.536482060183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45973.536482060183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45973.536482060183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45973.536482060183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45973.536482060183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45973.536482060183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45973.536482060183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45973.536482060183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45973.536482060183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45973.536482060183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45973.536482060183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45973.536482060183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45973.536482060183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45973.536482060183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45973.536482060183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45973.536482060183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45973.536482060183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45973.536482060183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45973.536482060183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45973.536482060183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45973.536482060183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45973.536482060183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45973.536482060183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45973.536482060183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45973.536482060183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45973.536482060183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45973.536482060183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45973.536482060183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45973.536482060183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45973.536482060183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45973.536482060183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45973.536482060183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45973.536482060183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45973.536482060183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45973.536482060183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45973.536482060183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45973.536482060183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45973.536482060183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45973.536482060183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45973.536482060183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45973.536482060183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45973.536482060183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45973.536482060183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45973.536482060183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45973.536482060183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45973.536482060183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45973.536482060183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45973.536482060183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45973.536482060183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45973.536482060183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45973.536482060183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45973.536482060183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45973.536482060183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45973.536482060183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45973.536482060183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45973.536482060183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45973.536482060183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45973.536482060183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45973.536482060183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45973.536482060183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45973.536482060183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45973.536482060183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45973.536482060183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45973.536482060183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45973.536482060183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45973.536482060183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45973.536482060183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45973.536482060183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45973.536482060183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45973.536482060183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45973.536482060183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45973.536482060183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45973.536482060183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45973.536482060183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45973.536482060183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45973.536482060183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45973.536482060183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45973.536482060183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45973.536482060183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45973.536482060183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45973.536482060183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45973.536482060183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45973.536482060183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45973.536482060183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45973.536482060183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45973.536482060183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45973.536482060183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45973.536482060183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45973.536482060183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45973.536482060183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45973.536482060183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45973.536482060183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45973.536482060183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45973.536482060183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45973.536482060183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45973.536482060183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45973.536482060183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45973.536482060183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45973.536482060183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45973.536482060183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45973.536482060183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45973.536482060183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45973.536482060183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45973.536482060183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45973.536482060183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45973.536482060183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45973.536482060183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45973.536482060183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45973.536482060183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45973.536482060183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45973.536482060183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45973.536482060183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45973.536482060183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45973.536482060183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45973.536482060183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45973.536482060183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45973.536482060183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45973.536482060183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45973.536482060183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45973.536482060183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45973.536482060183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45973.536482060183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45973.536482060183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45973.536482060183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45973.536482060183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45973.536482060183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45973.536482060183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45973.536482060183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45973.536482060183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45973.536482060183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45973.536482060183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45973.536482060183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45973.536482060183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45973.536482060183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45973.536482060183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45973.536482060183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45973.536482060183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45973.536482060183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45973.536482060183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45973.536482060183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45973.536482060183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45973.536482060183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45973.536482060183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45973.536482060183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45973.536482060183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45973.536482060183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45973.536482060183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45973.536482060183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45973.536482060183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45973.536482060183</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8"/>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60" ca="1" si="0">IFERROR(NOW()-F2,"-")</f>
        <v>0.20523182870238088</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1</v>
      </c>
      <c r="D3" s="61" t="s">
        <v>33746</v>
      </c>
      <c r="E3" s="124" t="s">
        <v>39021</v>
      </c>
      <c r="F3" s="143"/>
      <c r="G3" s="105">
        <f t="shared" ca="1" si="0"/>
        <v>45973.536481828705</v>
      </c>
      <c r="H3" s="143">
        <v>45973.460011574076</v>
      </c>
      <c r="I3" s="141" t="str">
        <f>IFERROR(VLOOKUP(D3,DB!A:F,6,0),"")</f>
        <v>SCECO</v>
      </c>
      <c r="J3" s="141" t="str">
        <f>IFERROR(VLOOKUP(D3,DB!A:G,7,0),"")</f>
        <v>Dead</v>
      </c>
      <c r="K3" s="144" t="s">
        <v>39126</v>
      </c>
      <c r="L3" s="145" t="str">
        <f>IFERROR(VLOOKUP(D3,DB!A:I,9,0),"")</f>
        <v>Latis</v>
      </c>
    </row>
    <row r="4" spans="1:16382" ht="31.5" customHeight="1">
      <c r="A4" s="140"/>
      <c r="B4" s="141" t="str">
        <f>IFERROR(VLOOKUP(D4,DB!A:K,11,0),"")</f>
        <v/>
      </c>
      <c r="C4" s="142"/>
      <c r="D4" s="141"/>
      <c r="E4" s="124"/>
      <c r="F4" s="143"/>
      <c r="G4" s="105">
        <f t="shared" ca="1" si="0"/>
        <v>45973.536481828705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45973.536481828705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45973.536481828705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45973.536481828705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45973.536481828705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45973.536481828705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45973.536481828705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45973.536481828705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45973.536481828705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45973.536481828705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45973.536481828705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45973.536481828705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45973.536481828705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45973.536481828705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45973.536481828705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45973.536481828705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45973.536481828705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45973.536481828705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45973.536481828705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45973.536481828705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45973.536481828705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45973.536481828705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45973.536481828705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45973.536481828705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45973.536481828705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45973.536481828705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45973.536481828705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45973.536481828705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45973.536481828705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45973.536481828705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45973.536481828705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45973.536481828705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45973.536481828705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45973.536481828705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45973.536481828705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45973.536481828705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45973.536481828705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45973.536481828705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45973.536481828705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45973.536481828705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45973.536481828705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45973.536481828705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45973.536481828705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45973.536481828705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45973.536481828705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45973.536481828705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45973.536481828705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45973.536481828705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45973.536481828705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45973.536481828705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45973.536481828705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45973.536481828705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45973.536481828705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45973.536481828705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45973.536481828705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45973.536481828705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45973.536481828705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ref="G61:G124" ca="1" si="1">IFERROR(NOW()-F61,"-")</f>
        <v>45973.536481828705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45973.536481828705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45973.536481828705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45973.536481828705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45973.536481828705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45973.536481828705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45973.536481828705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45973.536481828705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45973.536481828705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45973.536481828705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45973.536481828705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45973.536481828705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45973.536481828705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45973.536481828705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45973.536481828705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45973.536481828705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45973.536481828705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45973.536481828705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45973.536481828705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45973.536481828705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45973.536481828705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45973.536481828705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45973.536481828705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45973.536481828705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45973.536481828705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45973.536481828705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45973.536481828705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45973.536481828705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45973.536481828705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45973.536481828705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45973.536481828705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45973.536481828705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45973.536481828705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45973.536481828705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45973.536481828705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45973.536481828705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45973.536481828705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45973.536481828705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45973.536481828705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45973.536481828705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45973.536481828705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45973.536481828705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45973.536481828705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45973.536481828705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45973.536481828705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45973.536481828705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45973.536481828705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45973.536481828705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45973.536481828705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45973.536481828705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45973.536481828705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45973.536481828705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45973.536481828705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45973.536481828705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45973.536481828705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45973.536481828705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45973.536481828705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45973.536481828705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45973.536481828705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45973.536481828705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45973.536481828705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45973.536481828705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45973.536481828705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45973.536481828705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ref="G125:G158" ca="1" si="2">IFERROR(NOW()-F125,"-")</f>
        <v>45973.536481828705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45973.536481828705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45973.536481828705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45973.536481828705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45973.536481828705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45973.536481828705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45973.536481828705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45973.536481828705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45973.536481828705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45973.536481828705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45973.536481828705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45973.536481828705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45973.536481828705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45973.536481828705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45973.536481828705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45973.536481828705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45973.536481828705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45973.536481828705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45973.536481828705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45973.536481828705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45973.536481828705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45973.536481828705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45973.536481828705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45973.536481828705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45973.536481828705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45973.536481828705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45973.536481828705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45973.536481828705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45973.536481828705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45973.536481828705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45973.536481828705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45973.536481828705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45973.536481828705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45973.536481828705</v>
      </c>
      <c r="H158" s="143"/>
      <c r="I158" s="141" t="str">
        <f>IFERROR(VLOOKUP(D158,DB!A:F,6,0),"")</f>
        <v/>
      </c>
      <c r="J158" s="141" t="str">
        <f>IFERROR(VLOOKUP(D158,DB!A:G,7,0),"")</f>
        <v/>
      </c>
      <c r="K158" s="144"/>
      <c r="L158" s="145" t="str">
        <f>IFERROR(VLOOKUP(D158,DB!A:I,9,0),"")</f>
        <v/>
      </c>
    </row>
  </sheetData>
  <dataValidations count="2">
    <dataValidation allowBlank="1" showInputMessage="1" showErrorMessage="1" sqref="E1" xr:uid="{9E1BC488-8814-4F8A-8DBE-742B3278AB71}"/>
    <dataValidation type="list" allowBlank="1" showInputMessage="1" showErrorMessage="1" sqref="E2:E1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2025-11-12T09:54:36Z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