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83" documentId="120_S{2AC9BD13-BADA-5192-A53E-5A8FF88502F6}" xr6:coauthVersionLast="47" xr6:coauthVersionMax="47" xr10:uidLastSave="{846293E2-1D1A-4F8F-811D-AD7917CBB66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<sst xmlns="http://schemas.openxmlformats.org/spreadsheetml/2006/main" count="181547" uniqueCount="39150">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</sst>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6" dataDxfId="45" headerRowBorderDxfId="43" tableBorderDxfId="44" totalsRowBorderDxfId="42">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338.02721400462906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0.5443899305537343</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46000.975639930555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46000.975639930555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46000.975639930555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46000.975639930555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46000.975639930555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46000.975639930555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46000.975639930555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46000.975639930555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46000.975639930555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46000.975639930555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46000.975639930555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46000.975639930555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46000.975639930555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46000.975639930555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46000.975639930555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46000.975639930555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46000.975639930555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46000.975639930555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46000.975639930555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46000.975639930555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46000.975639930555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46000.975639930555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46000.975639930555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46000.975639930555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46000.975639930555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46000.975639930555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46000.975639930555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46000.975639930555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46000.975639930555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46000.975639930555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46000.975639930555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46000.975639930555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46000.975639930555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46000.975639930555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46000.975639930555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46000.975639930555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46000.975639930555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46000.975639930555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46000.975639930555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46000.975639930555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46000.975639930555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46000.975639930555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46000.975639930555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46000.975639930555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46000.975639930555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46000.975639930555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46000.975639930555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46000.975639930555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46000.975639930555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46000.975639930555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46000.975639930555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46000.975639930555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46000.975639930555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46000.975639930555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46000.975639930555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46000.975639930555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46000.975639930555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46000.975639930555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46000.975639930555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46000.975639930555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46000.975639930555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46000.975639930555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46000.975639930555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46000.975639930555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46000.975639930555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46000.975639930555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46000.975639930555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46000.975639930555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46000.975639930555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46000.975639930555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46000.975639930555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46000.975639930555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46000.975639930555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46000.975639930555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46000.975639930555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46000.975639930555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46000.975639930555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46000.975639930555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46000.975639930555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46000.975639930555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46000.975639930555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46000.975639930555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46000.975639930555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46000.975639930555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46000.975639930555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46000.975639930555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46000.975639930555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46000.975639930555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46000.975639930555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46000.975639930555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46000.975639930555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46000.975639930555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46000.975639930555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46000.975639930555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46000.975639930555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46000.975639930555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46000.975639930555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46000.975639930555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46000.975639930555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46000.975639930555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46000.975639930555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46000.975639930555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46000.975639930555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46000.975639930555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46000.975639930555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46000.975639930555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46000.975639930555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46000.975639930555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46000.975639930555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46000.975639930555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46000.975639930555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46000.975639930555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46000.975639930555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46000.975639930555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46000.975639930555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46000.975639930555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46000.975639930555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46000.975639930555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46000.975639930555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46000.975639930555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46000.975639930555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46000.975639930555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46000.975639930555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46000.975639930555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46000.975639930555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46000.975639930555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46000.975639930555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46000.975639930555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46000.975639930555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46000.975639930555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46000.975639930555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46000.975639930555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46000.975639930555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46000.975639930555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46000.975639930555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46000.975639930555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46000.975639930555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46000.975639930555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46000.975639930555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46000.975639930555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46000.975639930555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46000.975639930555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46000.975639930555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46000.975639930555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46000.975639930555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46000.975639930555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46000.975639930555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46000.975639930555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46000.975639930555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46000.975639930555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46000.975639930555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46000.975639930555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46000.975639930555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46000.975639930555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46000.975639930555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46000.975639930555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46000.975639930555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46000.975639930555</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175.97580196759372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16.58822094907373</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3.620257986112847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0.13803576389182126</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97">
        <v>46000.944594907407</v>
      </c>
      <c r="G7" s="98">
        <f ca="1">IFERROR(NOW()-F7,"-")</f>
        <v>3.1045023148180917E-2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46000.975639930555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46000.975639930555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46000.975639930555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46000.975639930555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46000.975639930555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46000.975639930555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46000.975639930555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46000.975639930555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46000.975639930555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46000.975639930555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46000.975639930555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46000.975639930555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46000.975639930555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46000.975639930555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46000.975639930555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46000.975639930555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46000.975639930555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46000.975639930555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46000.975639930555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46000.975639930555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46000.975639930555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46000.975639930555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46000.975639930555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46000.975639930555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46000.975639930555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46000.975639930555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46000.975639930555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46000.975639930555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46000.975639930555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46000.975639930555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46000.975639930555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46000.975639930555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46000.975639930555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46000.975639930555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46000.975639930555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46000.975639930555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46000.975639930555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46000.975639930555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46000.975639930555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46000.975639930555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46000.975639930555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46000.975639930555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46000.975639930555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46000.975639930555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46000.975639930555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46000.975639930555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46000.975639930555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46000.975639930555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46000.975639930555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46000.975639930555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46000.975639930555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46000.975639930555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46000.975639930555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46000.975639930555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46000.975639930555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46000.975639930555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46000.975639930555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46000.975639930555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46000.975639930555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46000.975639930555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46000.975639930555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46000.975639930555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46000.975639930555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46000.975639930555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46000.975639930555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46000.975639930555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46000.975639930555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46000.975639930555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46000.975639930555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46000.975639930555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46000.975639930555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46000.975639930555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46000.975639930555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46000.975639930555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46000.975639930555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46000.975639930555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46000.975639930555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46000.975639930555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46000.975639930555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46000.975639930555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46000.975639930555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46000.975639930555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46000.975639930555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46000.975639930555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46000.975639930555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46000.975639930555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46000.975639930555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46000.975639930555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46000.975639930555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46000.975639930555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46000.975639930555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46000.975639930555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46000.975639930555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46000.975639930555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46000.975639930555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46000.975639930555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46000.975639930555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46000.975639930555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46000.975639930555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46000.975639930555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46000.975639930555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46000.975639930555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46000.975639930555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46000.975639930555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46000.975639930555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46000.975639930555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46000.975639930555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46000.975639930555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46000.975639930555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46000.975639930555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46000.975639930555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46000.975639930555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46000.975639930555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46000.975639930555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46000.975639930555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46000.975639930555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46000.975639930555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46000.975639930555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46000.975639930555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46000.975639930555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46000.975639930555</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46000.975639930555</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46000.975639930555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46000.975639930555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46000.975639930555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46000.975639930555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46000.975639930555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46000.975639930555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46000.975639930555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46000.975639930555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46000.975639930555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46000.975639930555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46000.975639930555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46000.975639930555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46000.975639930555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46000.975639930555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46000.975639930555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46000.975639930555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46000.975639930555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46000.975639930555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46000.975639930555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46000.975639930555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46000.975639930555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46000.975639930555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46000.975639930555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46000.975639930555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46000.975639930555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46000.975639930555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46000.975639930555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46000.975639930555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46000.975639930555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46000.975639930555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46000.975639930555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46000.975639930555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46000.975639930555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46000.975639930555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46000.975639930555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46000.975639930555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46000.975639930555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46000.975639930555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46000.975639930555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46000.975639930555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46000.975639930555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46000.975639930555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46000.975639930555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46000.975639930555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46000.975639930555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46000.975639930555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46000.975639930555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46000.975639930555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46000.975639930555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46000.975639930555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46000.975639930555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46000.975639930555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46000.975639930555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46000.975639930555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46000.975639930555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46000.975639930555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46000.975639930555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46000.975639930555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46000.975639930555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46000.975639930555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46000.975639930555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46000.975639930555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46000.975639930555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46000.975639930555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46000.975639930555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46000.975639930555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46000.975639930555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46000.975639930555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46000.975639930555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46000.975639930555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46000.975639930555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46000.975639930555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46000.975639930555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46000.975639930555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46000.975639930555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46000.975639930555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46000.975639930555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46000.975639930555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46000.975639930555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46000.975639930555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46000.975639930555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46000.975639930555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46000.975639930555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46000.975639930555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46000.975639930555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46000.975639930555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46000.975639930555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46000.975639930555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46000.975639930555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46000.975639930555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46000.975639930555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46000.975639930555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46000.975639930555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46000.975639930555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46000.975639930555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46000.975639930555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46000.975639930555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46000.975639930555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46000.975639930555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46000.975639930555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46000.975639930555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46000.975639930555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46000.975639930555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46000.975639930555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46000.975639930555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46000.975639930555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46000.975639930555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46000.975639930555</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46000.975639930555</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46000.975639930555</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46000.975639930555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46000.975639930555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46000.975639930555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46000.975639930555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46000.975639930555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46000.975639930555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46000.975639930555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46000.975639930555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46000.975639930555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46000.975639930555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46000.975639930555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46000.975639930555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46000.975639930555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46000.975639930555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46000.975639930555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46000.975639930555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46000.975639930555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46000.975639930555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46000.975639930555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46000.975639930555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46000.975639930555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46000.975639930555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46000.975639930555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46000.975639930555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46000.975639930555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46000.975639930555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46000.975639930555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46000.975639930555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46000.975639930555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46000.975639930555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46000.975639930555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46000.975639930555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46000.975639930555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46000.975639930555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46000.975639930555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46000.975639930555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46000.975639930555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46000.975639930555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46000.975639930555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46000.975639930555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46000.975639930555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46000.975639930555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46000.975639930555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46000.975639930555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46000.975639930555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46000.975639930555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46000.975639930555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46000.975639930555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46000.975639930555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46000.975639930555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46000.975639930555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46000.975639930555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46000.975639930555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46000.975639930555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46000.975639930555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46000.975639930555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46000.975639930555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46000.975639930555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46000.975639930555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46000.975639930555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46000.975639930555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46000.975639930555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46000.975639930555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46000.975639930555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46000.975639930555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46000.975639930555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46000.975639930555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46000.975639930555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46000.975639930555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46000.975639930555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46000.975639930555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46000.975639930555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46000.975639930555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46000.975639930555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46000.975639930555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46000.975639930555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46000.975639930555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46000.975639930555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46000.975639930555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46000.975639930555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46000.975639930555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46000.975639930555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46000.975639930555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46000.975639930555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46000.975639930555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46000.975639930555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46000.975639930555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46000.975639930555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46000.975639930555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46000.975639930555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46000.975639930555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46000.975639930555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46000.975639930555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46000.975639930555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46000.975639930555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46000.975639930555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46000.975639930555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46000.975639930555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46000.975639930555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46000.975639930555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46000.975639930555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46000.975639930555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46000.975639930555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46000.975639930555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46000.975639930555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46000.975639930555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46000.975639930555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46000.975639930555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46000.975639930555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46000.975639930555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46000.975639930555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46000.975639930555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46000.975639930555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46000.975639930555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46000.975639930555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46000.975639930555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46000.975639930555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46000.975639930555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46000.975639930555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46000.975639930555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46000.975639930555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46000.975639930555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46000.975639930555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46000.975639930555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46000.975639930555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46000.975639930555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46000.975639930555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46000.975639930555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46000.975639930555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46000.975639930555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46000.975639930555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46000.975639930555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46000.975639930555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46000.975639930555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46000.975639930555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46000.975639930555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46000.975639930555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46000.975639930555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46000.975639930555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46000.975639930555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46000.975639930555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46000.975639930555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46000.975639930555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46000.975639930555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46000.975639930555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46000.975639930555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46000.975639930555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46000.975639930555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46000.975639930555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46000.975639930555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46000.975639930555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46000.975639930555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46000.975639930555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46000.975639930555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46000.975639930555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46000.975639930555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46000.975639930555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46000.975639930555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46000.975639930555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46000.975639930555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46000.975639930555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46000.975639930555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46000.975639930555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46000.975639930555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46000.975639930555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46000.975639930555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46000.975639930555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46000.975639930555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46000.975639930555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46000.975639930555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46000.975639930555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46000.975639930555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46000.975639930555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46000.975639930555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46000.975639930555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46000.975639930555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46000.975639930555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46000.975639930555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46000.975639930555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46000.975639930555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46000.975639930555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46000.975639930555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46000.975639930555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46000.975639930555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46000.975639930555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46000.975639930555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46000.975639930555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46000.975639930555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46000.975639930555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46000.975639930555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46000.975639930555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46000.975639930555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46000.975639930555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46000.975639930555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46000.975639930555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46000.975639930555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46000.975639930555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46000.975639930555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46000.975639930555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46000.975639930555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46000.975639930555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46000.975639930555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46000.975639930555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46000.975639930555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46000.975639930555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46000.975639930555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46000.975639930555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46000.975639930555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46000.975639930555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46000.975639930555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46000.975639930555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46000.975639930555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46000.975639930555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46000.975639930555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46000.975639930555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46000.975639930555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46000.975639930555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46000.975639930555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46000.975639930555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46000.975639930555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46000.975639930555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46000.975639930555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46000.975639930555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46000.975639930555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46000.975639930555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46000.975639930555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46000.975639930555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46000.975639930555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46000.975639930555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46000.975639930555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46000.975639930555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46000.975639930555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46000.975639930555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46000.975639930555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46000.975639930555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46000.975639930555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46000.975639930555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46000.975639930555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46000.975639930555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46000.975639930555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46000.975639930555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46000.975639930555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46000.975639930555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46000.975639930555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46000.975639930555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46000.975639930555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46000.975639930555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46000.975639930555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46000.975639930555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46000.975639930555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46000.975639930555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46000.975639930555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46000.975639930555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46000.975639930555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46000.975639930555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46000.975639930555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46000.975639930555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46000.975639930555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46000.975639930555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46000.975639930555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46000.975639930555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46000.975639930555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46000.975639930555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46000.975639930555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46000.975639930555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46000.975639930555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46000.975639930555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46000.975639930555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46000.975639930555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46000.975639930555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46000.975639930555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46000.975639930555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46000.975639930555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46000.975639930555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46000.975639930555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46000.975639930555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46000.975639930555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46000.975639930555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46000.975639930555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46000.975639930555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46000.975639930555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46000.975639930555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46000.975639930555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46000.975639930555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46000.975639930555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46000.975639930555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46000.975639930555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46000.975639930555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46000.975639930555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46000.975639930555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46000.975639930555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46000.975639930555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46000.975639930555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46000.975639930555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46000.975639930555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46000.975639930555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46000.975639930555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46000.975639930555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46000.975639930555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46000.975639930555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46000.975639930555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46000.975639930555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46000.975639930555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46000.975639930555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46000.975639930555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46000.975639930555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46000.975639930555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46000.975639930555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46000.975639930555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46000.975639930555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46000.975639930555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46000.975639930555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46000.975639930555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46000.975639930555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46000.975639930555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46000.975639930555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46000.975639930555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46000.975639930555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46000.975639930555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46000.975639930555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46000.975639930555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46000.975639930555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46000.975639930555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46000.975639930555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46000.975639930555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46000.975639930555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46000.975639930555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46000.975639930555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46000.975639930555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46000.975639930555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46000.975639930555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46000.975639930555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46000.975639930555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46000.975639930555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46000.975639930555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46000.975639930555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46000.975639930555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46000.975639930555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46000.975639930555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46000.975639930555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46000.975639930555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46000.975639930555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46000.975639930555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46000.975639930555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46000.975639930555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46000.975639930555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46000.975639930555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46000.975639930555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46000.975639930555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46000.975639930555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46000.975639930555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46000.975639930555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46000.975639930555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46000.975639930555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46000.975639930555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46000.975639930555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46000.975639930555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46000.975639930555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46000.975639930555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46000.975639930555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46000.975639930555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46000.975639930555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46000.975639930555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46000.975639930555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46000.975639930555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46000.975639930555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46000.975639930555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46000.975639930555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46000.975639930555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46000.975639930555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46000.975639930555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46000.975639930555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46000.975639930555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46000.975639930555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46000.975639930555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46000.975639930555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46000.975639930555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46000.975639930555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46000.975639930555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46000.975639930555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46000.975639930555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46000.975639930555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46000.975639930555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46000.975639930555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46000.975639930555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46000.975639930555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46000.975639930555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46000.975639930555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46000.975639930555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46000.975639930555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46000.975639930555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46000.975639930555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46000.975639930555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46000.975639930555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46000.975639930555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46000.975639930555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46000.975639930555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46000.975639930555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46000.975639930555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46000.975639930555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46000.975639930555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46000.975639930555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46000.975639930555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46000.975639930555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46000.975639930555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46000.975639930555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46000.975639930555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46000.975639930555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46000.975639930555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46000.975639930555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46000.975639930555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46000.975639930555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46000.975639930555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46000.975639930555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46000.975639930555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46000.975639930555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46000.975639930555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46000.975639930555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46000.975639930555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46000.975639930555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46000.975639930555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46000.975639930555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46000.975639930555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46000.975639930555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46000.975639930555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46000.975639930555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46000.975639930555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46000.975639930555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46000.975639930555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46000.975639930555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46000.975639930555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46000.975639930555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46000.975639930555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46000.975639930555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46000.975639930555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46000.975639930555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46000.975639930555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46000.975639930555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46000.975639930555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46000.975639930555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46000.975639930555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46000.975639930555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46000.975639930555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46000.975639930555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46000.975639930555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46000.975639930555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46000.975639930555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46000.975639930555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46000.975639930555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46000.975639930555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46000.975639930555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46000.975639930555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46000.975639930555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46000.975639930555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46000.975639930555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46000.975639930555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46000.975639930555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46000.975639930555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46000.97564016204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46000.97564016204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46000.97564016204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46000.97564016204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46000.97564016204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46000.97564016204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46000.97564016204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46000.97564016204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46000.97564016204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46000.97564016204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46000.97564016204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46000.97564016204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46000.97564016204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46000.97564016204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46000.97564016204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46000.97564016204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46000.97564016204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46000.97564016204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46000.97564016204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46000.97564016204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46000.97564016204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46000.97564016204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46000.97564016204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46000.97564016204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46000.97564016204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46000.97564016204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46000.97564016204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46000.97564016204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46000.97564016204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46000.97564016204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46000.97564016204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46000.97564016204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46000.97564016204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46000.97564016204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46000.97564016204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46000.97564016204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46000.97564016204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46000.97564016204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46000.97564016204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46000.97564016204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46000.97564016204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46000.97564016204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46000.97564016204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46000.97564016204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46000.97564016204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46000.97564016204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46000.97564016204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46000.97564016204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46000.97564016204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46000.97564016204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46000.97564016204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46000.97564016204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46000.97564016204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46000.97564016204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46000.97564016204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46000.97564016204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46000.97564016204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46000.97564016204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46000.97564016204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46000.97564016204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46000.97564016204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46000.97564016204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46000.97564016204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46000.97564016204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46000.97564016204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46000.97564016204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46000.97564016204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46000.97564016204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46000.97564016204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46000.97564016204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46000.97564016204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46000.97564016204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46000.97564016204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46000.97564016204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46000.97564016204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46000.97564016204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46000.97564016204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46000.97564016204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46000.97564016204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46000.97564016204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46000.97564016204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46000.97564016204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46000.97564016204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46000.97564016204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46000.97564016204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46000.97564016204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46000.97564016204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46000.97564016204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46000.97564016204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46000.97564016204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46000.97564016204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46000.97564016204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46000.97564016204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46000.97564016204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46000.97564016204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46000.97564016204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46000.97564016204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46000.97564016204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46000.97564016204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46000.97564016204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46000.97564016204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46000.97564016204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46000.97564016204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46000.97564016204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46000.97564016204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46000.97564016204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46000.97564016204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46000.97564016204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46000.97564016204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46000.97564016204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46000.97564016204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46000.97564016204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46000.97564016204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46000.97564016204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46000.97564016204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46000.97564016204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46000.97564016204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46000.97564016204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46000.97564016204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46000.97564016204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46000.97564016204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46000.97564016204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46000.97564016204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46000.97564016204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46000.97564016204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46000.97564016204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46000.97564016204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46000.97564016204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46000.97564016204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46000.97564016204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46000.97564016204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46000.97564016204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46000.97564016204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46000.97564016204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46000.97564016204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46000.97564016204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46000.97564016204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46000.97564016204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46000.97564016204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46000.97564016204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46000.97564016204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46000.97564016204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46000.97564016204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46000.97564016204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46000.97564016204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46000.97564016204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46000.97564016204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46000.97564016204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46000.97564016204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46000.97564016204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46000.97564016204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46000.97564016204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46000.97564016204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46000.97564016204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46000.97564016204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46000.97564016204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46000.97564016204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46000.97564016204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46000.97564016204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46000.97564016204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46000.97564016204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46000.97564016204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46000.97564016204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46000.97564016204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46000.97564016204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46000.97564016204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46000.97564016204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46000.97564016204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46000.97564016204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46000.97564016204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46000.97564016204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46000.97564016204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46000.97564016204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46000.97564016204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46000.97564016204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46000.97564016204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46000.97564016204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46000.97564016204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46000.97564016204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46000.97564016204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46000.97564016204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46000.97564016204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46000.97564016204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46000.97564016204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46000.97564016204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46000.97564016204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46000.97564016204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46000.97564016204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46000.97564016204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46000.97564016204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46000.97564016204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46000.97564016204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46000.97564016204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46000.97564016204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46000.97564016204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46000.97564016204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46000.97564016204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46000.97564016204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46000.97564016204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46000.97564016204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46000.97564016204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46000.97564016204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46000.97564016204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46000.97564016204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46000.97564016204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46000.97564016204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46000.97564016204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46000.97564016204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46000.97564016204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46000.97564016204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46000.97564016204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46000.97564016204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46000.97564016204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46000.97564016204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46000.97564016204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46000.97564016204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46000.97564016204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46000.97564016204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46000.97564016204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46000.97564016204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46000.97564016204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46000.97564016204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46000.97564016204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46000.97564016204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46000.97564016204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46000.97564016204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46000.97564016204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46000.97564016204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46000.97564016204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46000.97564016204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46000.97564016204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46000.97564016204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46000.97564016204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46000.97564016204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46000.97564016204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46000.97564016204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46000.97564016204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46000.97564016204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46000.97564016204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46000.97564016204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46000.97564016204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46000.97564016204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46000.97564016204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46000.97564016204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46000.97564016204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46000.97564016204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46000.97564016204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46000.97564016204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46000.97564016204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46000.97564016204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46000.97564016204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46000.97564016204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46000.97564016204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46000.97564016204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46000.97564016204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46000.97564016204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46000.97564016204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46000.97564016204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46000.97564016204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46000.97564016204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46000.97564016204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46000.97564016204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46000.97564016204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46000.97564016204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46000.97564016204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46000.97564016204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46000.97564016204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46000.97564016204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46000.97564016204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46000.97564016204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46000.97564016204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46000.97564016204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46000.97564016204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46000.97564016204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46000.97564016204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46000.97564016204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46000.97564016204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46000.97564016204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46000.97564016204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46000.97564016204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46000.97564016204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46000.97564016204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46000.97564016204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46000.97564016204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46000.97564016204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46000.97564016204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46000.97564016204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46000.97564016204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46000.97564016204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46000.97564016204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46000.97564016204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46000.97564016204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46000.97564016204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46000.97564016204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46000.97564016204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46000.97564016204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46000.97564016204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46000.97564016204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46000.97564016204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46000.97564016204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46000.97564016204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46000.97564016204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46000.97564016204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46000.97564016204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46000.97564016204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46000.97564016204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46000.97564016204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46000.97564016204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46000.97564016204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46000.97564016204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46000.97564016204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46000.97564016204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46000.97564016204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46000.97564016204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46000.97564016204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46000.97564016204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46000.97564016204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46000.97564016204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46000.97564016204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46000.97564016204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46000.97564016204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46000.97564016204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46000.97564016204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46000.97564016204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46000.97564016204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46000.97564016204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46000.97564016204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46000.97564016204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46000.97564016204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46000.97564016204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46000.97564016204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46000.97564016204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46000.97564016204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46000.97564016204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46000.97564016204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46000.97564016204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46000.97564016204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46000.97564016204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46000.97564016204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46000.97564016204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46000.97564016204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46000.97564016204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46000.97564016204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46000.97564016204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46000.97564016204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46000.97564016204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46000.97564016204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46000.97564016204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46000.97564016204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46000.97564016204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46000.97564016204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46000.97564016204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46000.97564016204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46000.97564016204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46000.97564016204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46000.97564016204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46000.97564016204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46000.97564016204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46000.97564016204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46000.97564016204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46000.97564016204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46000.97564016204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46000.97564016204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46000.97564016204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46000.97564016204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46000.97564016204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46000.97564016204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46000.97564016204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46000.97564016204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46000.97564016204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46000.97564016204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46000.97564016204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46000.97564016204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46000.97564016204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46000.97564016204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46000.97564016204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46000.97564016204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46000.97564016204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46000.97564016204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46000.97564016204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46000.97564016204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46000.97564016204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46000.97564016204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46000.97564016204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46000.97564016204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46000.97564016204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46000.97564016204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46000.97564016204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46000.97564016204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46000.97564016204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46000.97564016204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46000.97564016204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46000.97564016204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46000.97564016204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46000.97564016204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46000.97564016204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46000.97564016204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46000.97564016204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46000.97564016204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46000.97564016204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46000.97564016204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46000.97564016204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46000.97564016204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46000.97564016204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46000.97564016204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46000.97564016204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opLeftCell="A13"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297.494922337959</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2.1814964120349032</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46000.975639930555</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1" ca="1" si="1">IFERROR(NOW()-F5,"")</f>
        <v>0.65741076388803776</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4.0350578703510109E-2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0.24173946759401588</v>
      </c>
      <c r="H7" s="91">
        <v>46000.727962962963</v>
      </c>
      <c r="I7" s="107" t="str">
        <f>IFERROR(VLOOKUP(D7,DB!A:F,6,0),"")</f>
        <v>Generator-SG</v>
      </c>
      <c r="J7" s="107" t="str">
        <f>IFERROR(VLOOKUP(D7,DB!A:G,7,0),"")</f>
        <v>No BB Shifted</v>
      </c>
      <c r="K7" s="93" t="s">
        <v>39135</v>
      </c>
      <c r="L7" s="87" t="str">
        <f>IFERROR(VLOOKUP(D7,DB!A:I,9,0),"")</f>
        <v>Latis</v>
      </c>
    </row>
    <row r="8" spans="1:16" ht="15" customHeight="1">
      <c r="A8" s="107"/>
      <c r="B8" s="107" t="str">
        <f>IFERROR(VLOOKUP(D8,DB!A:K,11,0),"")</f>
        <v/>
      </c>
      <c r="C8" s="89"/>
      <c r="D8" s="87"/>
      <c r="E8" s="90"/>
      <c r="F8" s="91"/>
      <c r="G8" s="92">
        <f t="shared" ca="1" si="1"/>
        <v>46000.975639930555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46000.975639930555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46000.975639930555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46000.975639930555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46000.975639930555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46000.975639930555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46000.975639930555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46000.975639930555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46000.975639930555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46000.975639930555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46000.975639930555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46000.975639930555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46000.975639930555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46000.975639930555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46000.975639930555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46000.975639930555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46000.975639930555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46000.975639930555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46000.975639930555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46000.975639930555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46000.975639930555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46000.975639930555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46000.975639930555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46000.975639930555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46000.975639930555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46000.975639930555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46000.975639930555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46000.975639930555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46000.975639930555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46000.975639930555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46000.975639930555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46000.975639930555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46000.975639930555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46000.975639930555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ref="G42:G87" ca="1" si="2">IFERROR(NOW()-F42,"")</f>
        <v>46000.975639930555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46000.975639930555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46000.975639930555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46000.975639930555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46000.975639930555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46000.975639930555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46000.975639930555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46000.975639930555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46000.975639930555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46000.975639930555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46000.975639930555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46000.975639930555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46000.975639930555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46000.975639930555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46000.975639930555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46000.975639930555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46000.975639930555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46000.975639930555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46000.975639930555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46000.975639930555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46000.975639930555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46000.975639930555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46000.975639930555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46000.975639930555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46000.975639930555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46000.975639930555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46000.975639930555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46000.975639930555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46000.975639930555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46000.975639930555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46000.975639930555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46000.975639930555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46000.975639930555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46000.975639930555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46000.975639930555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46000.975639930555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46000.975639930555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46000.975639930555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46000.975639930555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46000.975639930555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46000.975639930555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46000.975639930555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46000.975639930555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46000.975639930555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46000.975639930555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46000.975639930555</v>
      </c>
      <c r="H87" s="91"/>
      <c r="I87" s="107" t="str">
        <f>IFERROR(VLOOKUP(D87,DB!A:F,6,0),"")</f>
        <v/>
      </c>
      <c r="J87" s="107" t="str">
        <f>IFERROR(VLOOKUP(D87,DB!A:G,7,0),"")</f>
        <v/>
      </c>
      <c r="K87" s="93"/>
      <c r="L87" s="87"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109.14357974536688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74.786762615738553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52.314528819442785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19.602341319441621</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3.8681515046264394</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38201</v>
      </c>
      <c r="E7" s="37" t="s">
        <v>39106</v>
      </c>
      <c r="F7" s="38">
        <v>46000.941481481481</v>
      </c>
      <c r="G7" s="131">
        <f ca="1">IFERROR(NOW()-F7,"")</f>
        <v>3.4158449074311648E-2</v>
      </c>
      <c r="H7" s="38">
        <v>46000.935983796298</v>
      </c>
      <c r="I7" s="37" t="str">
        <f>IFERROR(VLOOKUP(D7,DB!A:F,6,0),"")</f>
        <v>Generator-SG</v>
      </c>
      <c r="J7" s="37" t="str">
        <f>IFERROR(VLOOKUP(D7,DB!A:G,7,0),"")</f>
        <v>Haj Removal</v>
      </c>
      <c r="K7" s="37" t="s">
        <v>39147</v>
      </c>
      <c r="L7" s="37" t="str">
        <f>IFERROR(VLOOKUP(D7,DB!A:I,9,0),"")</f>
        <v>Latis</v>
      </c>
    </row>
    <row r="8" spans="1:13">
      <c r="A8" s="37"/>
      <c r="B8" s="37" t="str">
        <f>IFERROR(VLOOKUP(D8,DB!A:K,11,0),"")</f>
        <v/>
      </c>
      <c r="C8" s="37"/>
      <c r="D8" s="37"/>
      <c r="E8" s="37"/>
      <c r="F8" s="38"/>
      <c r="G8" s="131">
        <f ca="1">IFERROR(NOW()-F8,"")</f>
        <v>46000.975639930555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46000.975639930555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46000.975639930555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46000.975639930555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46000.975639930555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46000.975639930555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46000.975639930555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46000.975639930555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46000.975639930555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46000.975639930555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46000.975639930555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46000.975639930555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46000.975639930555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46000.975639930555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46000.975639930555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46000.975639930555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46000.975639930555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46000.975639930555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46000.975639930555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46000.975639930555</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0.16708668981300434</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46000.975639930555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46000.975639930555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46000.975639930555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46000.975639930555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46000.975639930555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46000.975639930555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46000.975639930555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46000.975639930555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46000.975639930555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46000.975639930555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46000.975639930555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46000.975639930555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46000.975639930555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46000.975639930555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46000.975639930555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46000.975639930555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46000.975639930555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46000.975639930555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46000.975639930555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46000.975639930555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46000.975639930555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46000.975639930555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46000.975639930555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46000.975639930555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46000.975639930555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46000.975639930555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46000.975639930555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46000.975639930555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46000.975639930555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46000.975639930555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46000.975639930555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46000.975639930555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46000.975639930555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46000.975639930555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46000.975639930555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46000.975639930555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46000.975639930555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46000.975639930555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46000.975639930555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46000.975639930555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46000.975639930555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46000.975639930555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46000.975639930555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46000.975639930555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46000.975639930555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46000.975639930555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46000.975639930555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46000.975639930555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46000.975639930555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46000.975639930555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46000.975639930555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46000.975639930555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46000.975639930555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46000.975639930555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46000.975639930555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46000.975639930555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46000.975639930555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46000.975639930555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46000.975639930555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46000.975639930555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46000.975639930555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46000.975639930555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46000.975639930555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46000.975639930555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46000.975639930555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46000.975639930555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46000.975639930555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46000.975639930555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46000.975639930555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46000.975639930555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46000.975639930555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46000.975639930555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46000.975639930555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46000.975639930555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46000.975639930555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46000.975639930555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46000.975639930555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46000.975639930555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46000.975639930555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46000.975639930555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46000.975639930555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46000.975639930555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46000.975639930555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46000.975639930555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46000.975639930555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46000.975639930555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46000.975639930555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46000.975639930555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46000.975639930555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46000.975639930555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46000.975639930555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46000.975639930555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46000.975639930555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46000.975639930555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46000.975639930555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46000.975639930555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46000.975639930555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46000.975639930555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46000.975639930555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46000.975639930555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46000.975639930555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46000.975639930555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46000.975639930555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46000.975639930555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46000.975639930555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46000.975639930555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46000.975639930555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46000.975639930555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46000.975639930555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46000.975639930555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46000.975639930555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46000.975639930555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46000.975639930555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46000.975639930555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46000.975639930555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46000.975639930555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46000.975639930555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46000.975639930555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46000.975639930555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46000.975639930555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46000.975639930555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46000.975639930555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46000.975639930555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46000.975639930555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46000.975639930555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46000.975639930555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46000.975639930555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46000.975639930555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46000.975639930555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46000.975639930555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46000.975639930555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46000.975639930555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46000.975639930555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46000.975639930555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46000.975639930555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46000.975639930555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46000.975639930555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46000.975639930555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46000.975639930555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46000.975639930555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46000.975639930555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46000.975639930555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46000.975639930555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46000.975639930555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46000.975639930555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46000.975639930555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46000.975639930555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46000.975639930555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46000.975639930555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46000.975639930555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46000.975639930555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46000.975639930555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46000.975639930555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46000.975639930555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46000.975639930555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46000.975639930555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46000.975639930555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46000.975639930555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46000.975639930555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46000.975639930555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46000.975639930555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46000.975639930555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46000.975639930555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46000.975639930555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46000.975639930555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46000.975639930555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46000.975639930555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46000.975639930555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46000.975639930555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46000.975639930555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46000.975639930555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46000.975639930555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46000.975639930555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46000.975639930555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46000.975639930555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46000.975639930555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46000.975639930555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46000.975639930555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46000.975639930555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46000.975639930555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46000.975639930555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46000.975639930555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46000.975639930555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46000.975639930555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46000.975639930555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46000.975639930555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46000.975639930555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46000.975639930555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46000.975639930555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46000.975639930555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46000.975639930555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46000.975639930555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46000.975639930555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46000.975639930555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46000.975639930555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46000.975639930555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46000.975639930555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46000.975639930555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46000.975639930555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46000.975639930555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46000.975639930555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46000.975639930555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46000.975639930555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46000.975639930555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46000.975639930555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46000.975639930555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46000.975639930555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46000.975639930555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46000.975639930555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46000.975639930555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46000.975639930555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46000.975639930555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46000.975639930555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46000.975639930555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46000.975639930555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46000.975639930555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46000.975639930555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46000.975639930555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46000.975639930555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46000.975639930555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46000.975639930555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46000.975639930555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46000.975639930555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46000.975639930555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46000.975639930555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46000.975639930555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46000.975639930555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46000.975639930555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46000.975639930555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46000.975639930555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46000.975639930555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46000.975639930555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46000.975639930555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46000.975639930555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46000.975639930555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46000.975639930555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46000.975639930555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46000.975639930555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46000.975639930555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46000.975639930555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46000.975639930555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46000.975639930555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46000.975639930555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46000.975639930555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46000.975639930555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46000.975639930555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46000.975639930555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46000.975639930555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46000.975639930555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46000.975639930555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46000.975639930555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46000.975639930555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46000.975639930555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46000.975639930555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46000.975639930555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46000.975639930555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46000.975639930555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46000.975639930555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46000.975639930555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46000.975639930555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46000.975639930555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46000.975639930555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46000.975639930555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46000.975639930555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46000.975639930555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46000.975639930555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46000.975639930555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46000.975639930555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46000.975639930555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46000.975639930555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46000.975639930555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46000.975639930555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46000.975639930555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46000.975639930555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46000.975639930555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46000.975639930555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46000.975639930555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46000.975639930555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46000.975639930555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46000.975639930555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46000.975639930555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46000.975639930555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46000.975639930555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46000.975639930555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46000.975639930555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46000.975639930555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46000.975639930555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46000.975639930555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46000.975639930555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46000.975639930555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46000.975639930555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46000.975639930555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46000.975639930555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46000.975639930555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46000.975639930555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46000.975639930555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46000.975639930555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46000.975639930555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46000.975639930555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46000.975639930555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46000.975639930555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46000.975639930555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46000.975639930555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46000.975639930555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46000.975639930555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46000.975639930555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46000.975639930555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46000.975639930555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46000.975639930555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46000.975639930555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46000.975639930555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46000.975639930555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46000.975639930555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46000.975639930555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46000.975639930555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46000.975639930555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46000.975639930555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46000.975639930555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46000.975639930555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46000.975639930555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46000.975639930555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46000.975639930555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46000.975639930555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46000.975639930555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46000.975639930555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46000.975639930555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46000.975639930555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46000.975639930555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46000.975639930555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46000.975639930555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46000.975639930555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46000.975639930555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46000.975639930555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46000.975639930555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46000.975639930555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46000.975639930555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46000.975639930555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46000.975639930555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46000.975639930555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46000.975639930555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46000.975639930555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46000.975639930555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46000.975639930555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46000.975639930555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46000.975639930555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46000.975639930555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46000.975639930555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46000.975639930555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46000.975639930555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46000.975639930555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46000.975639930555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46000.975639930555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46000.975639930555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46000.975639930555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46000.975639930555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46000.975639930555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46000.975639930555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46000.975639930555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46000.975639930555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46000.975639930555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46000.975639930555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46000.975639930555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46000.975639930555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46000.975639930555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46000.975639930555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46000.975639930555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46000.975639930555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46000.975639930555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46000.975639930555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46000.975639930555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46000.975639930555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46000.975639930555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46000.975639930555</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46000.975639930555</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