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48" documentId="13_ncr:1_{F6CB121F-512D-4AA6-A0C1-0FB36C537598}" xr6:coauthVersionLast="47" xr6:coauthVersionMax="47" xr10:uidLastSave="{635C0219-E20B-4C16-BE79-F57EA75E0CF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4"/>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<sst xmlns="http://schemas.openxmlformats.org/spreadsheetml/2006/main" count="180311" uniqueCount="39125">
  <si>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</si>
  <si>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</si>
  <si>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</si>
  <si>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</si>
  <si>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</si>
  <si>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</si>
  <si>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</si>
  <si>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</si>
  <si>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</si>
  <si>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</si>
  <si>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</si>
  <si>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</si>
  <si>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</si>
  <si>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</si>
  <si>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</si>
  <si>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</si>
  <si>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</si>
  <si>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</si>
  <si>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</si>
  <si>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</si>
  <si>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</si>
  <si>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</si>
  <si>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</si>
  <si>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</si>
  <si>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</si>
  <si>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</si>
  <si>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</si>
  <si>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</si>
  <si>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</si>
  <si>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</si>
  <si>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</si>
  <si>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</si>
  <si>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</si>
  <si>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</si>
  <si>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</si>
  <si>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</si>
  <si>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</si>
  <si>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</si>
  <si>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</si>
  <si>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</si>
  <si>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</si>
  <si>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</si>
  <si>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</si>
  <si>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</si>
  <si>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</si>
  <si>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</si>
  <si>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</si>
  <si>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</si>
  <si>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</si>
  <si>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</si>
  <si>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</si>
  <si>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</si>
  <si>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</si>
  <si>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</si>
  <si>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</si>
  <si>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</si>
  <si>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</si>
  <si>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</si>
  <si>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</si>
  <si>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</si>
  <si>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</si>
  <si>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</si>
  <si>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</si>
  <si>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</si>
  <si>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</si>
  <si>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</si>
  <si>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</si>
  <si>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</si>
  <si>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</si>
  <si>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</si>
  <si>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</si>
  <si>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</si>
  <si>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</si>
  <si>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</si>
  <si>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</si>
  <si>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</si>
  <si>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</si>
  <si>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</si>
  <si>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</si>
  <si>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</si>
  <si>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</si>
  <si>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</si>
  <si>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</si>
  <si>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</si>
  <si>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</si>
  <si>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</si>
  <si>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</si>
  <si>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</si>
  <si>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</si>
  <si>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</si>
  <si>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</si>
  <si>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</si>
  <si>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</si>
  <si>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</si>
  <si>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</si>
  <si>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</si>
  <si>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</si>
  <si>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</si>
  <si>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</si>
  <si>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</si>
  <si>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</si>
  <si>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</si>
  <si>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</si>
  <si>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</si>
  <si>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</si>
  <si>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</si>
  <si>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</si>
  <si>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</si>
  <si>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</si>
  <si>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</si>
  <si>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</si>
  <si>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</si>
  <si>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</si>
  <si>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</si>
  <si>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</si>
  <si>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</si>
  <si>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</si>
  <si>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</si>
  <si>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</si>
  <si>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</si>
  <si>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</si>
  <si>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</si>
  <si>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</si>
  <si>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</si>
  <si>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</si>
  <si>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</si>
  <si>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</si>
  <si>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</si>
  <si>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</si>
  <si>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</si>
  <si>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</si>
  <si>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</si>
  <si>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</si>
  <si>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</si>
  <si>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</si>
  <si>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</si>
  <si>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</si>
  <si>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</si>
  <si>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</si>
  <si>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</si>
  <si>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</si>
  <si>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</si>
  <si>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</si>
  <si>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</si>
  <si>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</si>
  <si>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</si>
  <si>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</si>
  <si>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</si>
  <si>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</si>
  <si>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</si>
  <si>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</si>
  <si>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</si>
  <si>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</si>
  <si>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</si>
  <si>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</si>
  <si>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</si>
  <si>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</si>
  <si>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</si>
  <si>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</si>
  <si>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</si>
  <si>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</si>
  <si>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</si>
  <si>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</si>
  <si>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</si>
  <si>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</si>
  <si>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</si>
  <si>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</si>
  <si>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</si>
  <si>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</si>
  <si>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</si>
  <si>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</si>
  <si>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</si>
  <si>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</si>
  <si>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</si>
  <si>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</si>
  <si>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</si>
  <si>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</si>
  <si>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</si>
  <si>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</si>
  <si>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</si>
  <si>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</si>
  <si>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</si>
  <si>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</si>
  <si>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</si>
  <si>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</si>
  <si>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</si>
  <si>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</si>
  <si>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</si>
  <si>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</si>
  <si>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</si>
  <si>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</si>
  <si>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</si>
  <si>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</si>
  <si>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</si>
  <si>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</si>
  <si>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</si>
  <si>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</si>
  <si>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</si>
  <si>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</si>
  <si>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</si>
  <si>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</si>
  <si>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</si>
  <si>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</si>
  <si>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</si>
  <si>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</si>
  <si>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</si>
  <si>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</si>
  <si>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</si>
  <si>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</si>
  <si>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</si>
  <si>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</si>
  <si>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</si>
  <si>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</si>
  <si>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</si>
  <si>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</si>
  <si>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</si>
  <si>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</si>
  <si>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</si>
  <si>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</si>
  <si>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</si>
  <si>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</si>
  <si>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</si>
  <si>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</si>
  <si>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</si>
  <si>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</si>
  <si>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</si>
  <si>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</si>
  <si>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</si>
  <si>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</si>
  <si>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</si>
  <si>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</si>
  <si>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</si>
  <si>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</si>
  <si>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</si>
  <si>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</si>
  <si>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</si>
  <si>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</si>
  <si>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</si>
  <si>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</si>
  <si>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</si>
  <si>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</si>
  <si>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</si>
  <si>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</si>
  <si>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</si>
  <si>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</si>
  <si>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</si>
  <si>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</si>
  <si>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</si>
  <si>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</si>
  <si>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</si>
  <si>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</si>
  <si>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</si>
  <si>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</si>
  <si>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</si>
  <si>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</si>
  <si>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</si>
  <si>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</si>
  <si>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</si>
  <si>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</si>
  <si>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</si>
  <si>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</si>
  <si>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</si>
  <si>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</si>
  <si>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</si>
  <si>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</si>
  <si>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</si>
  <si>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</si>
  <si>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</si>
  <si>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</si>
  <si>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</si>
  <si>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</si>
  <si>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</si>
  <si>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</si>
  <si>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</si>
  <si>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</si>
  <si>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</si>
  <si>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</si>
  <si>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</si>
  <si>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</si>
  <si>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</si>
  <si>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</si>
  <si>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</si>
  <si>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</si>
  <si>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</si>
  <si>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</si>
  <si>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</si>
  <si>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</si>
  <si>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</si>
  <si>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</si>
  <si>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</si>
  <si>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</si>
  <si>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</si>
  <si>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</si>
  <si>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</si>
  <si>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</si>
  <si>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</si>
  <si>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</si>
  <si>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</si>
  <si>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</si>
  <si>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</si>
  <si>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</si>
  <si>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</si>
  <si>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</si>
  <si>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</si>
  <si>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</si>
  <si>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</si>
  <si>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</si>
  <si>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</si>
  <si>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</si>
  <si>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</si>
  <si>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</si>
  <si>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</si>
  <si>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</si>
  <si>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</si>
  <si>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</si>
  <si>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</si>
  <si>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</si>
  <si>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</si>
  <si>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</si>
  <si>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</si>
  <si>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</si>
  <si>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</si>
  <si>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</si>
  <si>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</si>
  <si>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</si>
  <si>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</si>
  <si>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</si>
  <si>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</si>
  <si>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</si>
  <si>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</si>
  <si>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</si>
  <si>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</si>
  <si>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</si>
  <si>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</si>
  <si>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</si>
  <si>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</si>
  <si>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</si>
  <si>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</si>
  <si>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</si>
  <si>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</si>
  <si>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</si>
  <si>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</si>
  <si>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</si>
  <si>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</si>
  <si>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</si>
  <si>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</si>
  <si>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</si>
  <si>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</si>
  <si>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</si>
  <si>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</si>
  <si>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</si>
  <si>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</si>
  <si>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</si>
  <si>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</si>
  <si>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</si>
  <si>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</si>
  <si>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</si>
  <si>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</si>
  <si>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</si>
  <si>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</si>
  <si>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</si>
  <si>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</si>
  <si>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</si>
  <si>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</si>
  <si>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</si>
  <si>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</si>
  <si>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</si>
  <si>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</si>
  <si>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</si>
  <si>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</si>
  <si>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</si>
  <si>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</si>
  <si>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</si>
  <si>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</si>
  <si>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</si>
  <si>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</si>
  <si>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</si>
  <si>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</si>
  <si>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</si>
  <si>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</si>
  <si>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</si>
  <si>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</si>
  <si>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</si>
  <si>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</si>
  <si>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</si>
  <si>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</si>
  <si>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</si>
  <si>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</si>
  <si>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</si>
  <si>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</si>
  <si>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</si>
  <si>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</si>
  <si>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</si>
  <si>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</si>
  <si>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</si>
  <si>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</si>
  <si>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</si>
  <si>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</si>
  <si>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</si>
  <si>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</si>
  <si>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</si>
  <si>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</si>
  <si>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</si>
  <si>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</si>
  <si>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</si>
  <si>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</si>
  <si>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</si>
  <si>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</si>
  <si>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</si>
  <si>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</si>
  <si>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</si>
  <si>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</si>
  <si>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</si>
  <si>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</si>
  <si>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</si>
  <si>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</si>
  <si>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</si>
  <si>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</si>
  <si>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</si>
  <si>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</si>
  <si>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</si>
  <si>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</si>
  <si>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</si>
  <si>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</si>
  <si>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</si>
  <si>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</si>
  <si>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</si>
  <si>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</si>
  <si>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</si>
  <si>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</si>
  <si>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</si>
  <si>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</si>
  <si>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</si>
  <si>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</si>
  <si>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</si>
  <si>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</si>
  <si>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</si>
  <si>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</si>
  <si>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</si>
  <si>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</si>
  <si>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</si>
  <si>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</si>
  <si>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</si>
  <si>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</si>
  <si>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</si>
  <si>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</si>
  <si>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</si>
  <si>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</si>
  <si>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</si>
  <si>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</si>
  <si>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</si>
  <si>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</si>
  <si>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</si>
  <si>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</si>
  <si>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</si>
  <si>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</si>
  <si>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</si>
  <si>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</si>
  <si>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</si>
  <si>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</si>
  <si>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</si>
  <si>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</si>
  <si>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</si>
  <si>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</si>
  <si>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</si>
  <si>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</si>
  <si>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</si>
  <si>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</si>
  <si>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</si>
  <si>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</si>
  <si>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</si>
  <si>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</si>
  <si>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</si>
  <si>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</si>
  <si>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</si>
  <si>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</si>
  <si>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</si>
  <si>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</si>
  <si>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</si>
  <si>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</si>
  <si>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</si>
  <si>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</si>
  <si>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</si>
  <si>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</si>
  <si>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</si>
  <si>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</si>
  <si>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</si>
  <si>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</si>
  <si>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</si>
  <si>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</si>
  <si>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</si>
  <si>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</si>
  <si>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</si>
  <si>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</si>
  <si>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</si>
  <si>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</si>
  <si>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</si>
  <si>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</si>
  <si>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</si>
  <si>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</si>
  <si>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</si>
  <si>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</si>
  <si>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</si>
  <si>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</si>
  <si>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</si>
  <si>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</si>
  <si>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</si>
  <si>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</si>
  <si>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</si>
  <si>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</si>
  <si>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</si>
  <si>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</si>
  <si>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</si>
  <si>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</si>
  <si>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</si>
  <si>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</si>
  <si>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</si>
  <si>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</si>
  <si>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</si>
  <si>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</si>
  <si>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</si>
  <si>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</si>
  <si>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</si>
  <si>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</si>
  <si>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</si>
  <si>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</si>
  <si>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</si>
  <si>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</si>
  <si>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</si>
  <si>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</si>
  <si>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</si>
  <si>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</si>
  <si>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</si>
  <si>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</si>
  <si>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</si>
  <si>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</si>
  <si>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</si>
  <si>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</si>
  <si>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</si>
  <si>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</si>
  <si>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</si>
  <si>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</si>
  <si>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</si>
  <si>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</si>
  <si>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</si>
  <si>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</si>
  <si>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</si>
  <si>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</si>
  <si>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</si>
  <si>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</si>
  <si>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</si>
  <si>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</si>
  <si>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</si>
  <si>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</si>
  <si>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</si>
  <si>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</si>
  <si>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</si>
  <si>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</si>
  <si>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</si>
  <si>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</si>
  <si>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</si>
  <si>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</si>
  <si>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</si>
  <si>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</si>
  <si>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</si>
  <si>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</si>
  <si>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</si>
  <si>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</si>
  <si>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</si>
  <si>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</si>
  <si>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</si>
  <si>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</si>
  <si>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</si>
  <si>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</si>
  <si>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</si>
  <si>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</si>
  <si>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</si>
  <si>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</si>
  <si>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</si>
  <si>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</si>
  <si>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</si>
  <si>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</si>
  <si>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</si>
  <si>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</si>
  <si>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</si>
  <si>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</si>
  <si>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</si>
  <si>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</si>
  <si>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</si>
  <si>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</si>
  <si>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</si>
  <si>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</si>
  <si>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</si>
  <si>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</si>
  <si>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</si>
  <si>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</si>
  <si>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</si>
  <si>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</si>
  <si>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</si>
  <si>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</si>
  <si>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</si>
  <si>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</si>
  <si>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</si>
  <si>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</si>
  <si>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</si>
  <si>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</si>
  <si>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</si>
  <si>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</si>
  <si>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</si>
  <si>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</si>
  <si>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</si>
  <si>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</si>
  <si>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</si>
  <si>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</si>
  <si>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</si>
  <si>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</si>
  <si>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</si>
  <si>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</si>
  <si>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</si>
  <si>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</si>
  <si>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</si>
  <si>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</si>
  <si>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</si>
  <si>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</si>
  <si>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</si>
  <si>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</si>
  <si>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</si>
  <si>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</si>
  <si>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</si>
  <si>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</si>
  <si>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</si>
  <si>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</si>
  <si>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</si>
  <si>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</si>
  <si>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</si>
  <si>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</si>
  <si>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</si>
  <si>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</si>
  <si>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</si>
  <si>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</si>
  <si>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</si>
  <si>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</si>
  <si>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</si>
  <si>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</si>
  <si>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</si>
  <si>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</si>
  <si>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</si>
  <si>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</si>
  <si>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</si>
  <si>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</si>
  <si>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</si>
  <si>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</si>
  <si>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</si>
  <si>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</si>
  <si>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</si>
  <si>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</si>
  <si>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</si>
  <si>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</si>
  <si>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</si>
  <si>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</si>
  <si>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</si>
  <si>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</si>
  <si>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</si>
  <si>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</si>
  <si>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</si>
  <si>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</si>
  <si>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</si>
  <si>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</si>
  <si>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</si>
  <si>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</si>
  <si>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</si>
  <si>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</si>
  <si>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</si>
  <si>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</si>
  <si>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</si>
  <si>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</si>
  <si>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</si>
  <si>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</si>
  <si>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</si>
  <si>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</si>
  <si>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</si>
  <si>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</si>
  <si>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</si>
  <si>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</si>
  <si>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</si>
  <si>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</si>
  <si>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</si>
  <si>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</si>
  <si>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</si>
  <si>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</si>
  <si>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</si>
  <si>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</si>
  <si>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</si>
  <si>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</si>
  <si>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</si>
  <si>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</si>
  <si>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</si>
  <si>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</si>
  <si>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</si>
  <si>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</si>
  <si>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</si>
  <si>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</si>
  <si>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</si>
  <si>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</si>
  <si>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</si>
  <si>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</si>
  <si>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</si>
  <si>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</si>
  <si>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</si>
  <si>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</si>
  <si>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</si>
  <si>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</si>
  <si>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</si>
  <si>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</si>
  <si>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</si>
  <si>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</si>
  <si>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</si>
  <si>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</si>
  <si>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</si>
  <si>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</si>
  <si>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</si>
  <si>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</si>
  <si>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</si>
  <si>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</si>
  <si>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</si>
  <si>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</si>
  <si>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</si>
  <si>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</si>
  <si>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</si>
  <si>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</si>
  <si>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</si>
  <si>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</si>
  <si>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</si>
  <si>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</si>
  <si>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</si>
  <si>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</si>
  <si>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</si>
  <si>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</si>
  <si>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</si>
  <si>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</si>
  <si>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</si>
  <si>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</si>
  <si>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</si>
  <si>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</si>
  <si>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</si>
  <si>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</si>
  <si>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</si>
  <si>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</si>
  <si>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</si>
  <si>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</si>
  <si>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</si>
  <si>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</si>
  <si>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</si>
  <si>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</si>
  <si>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</si>
  <si>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</si>
  <si>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</si>
  <si>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</si>
  <si>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</si>
  <si>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</si>
  <si>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</si>
  <si>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</si>
  <si>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</si>
  <si>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</si>
  <si>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</si>
  <si>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</si>
  <si>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</si>
  <si>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</si>
  <si>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</si>
  <si>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</si>
  <si>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</si>
  <si>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</si>
  <si>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</si>
  <si>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</si>
  <si>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</si>
  <si>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</si>
  <si>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</si>
  <si>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</si>
  <si>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</si>
  <si>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</si>
  <si>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</si>
  <si>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</si>
  <si>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</si>
  <si>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</si>
  <si>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</si>
  <si>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</si>
  <si>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</si>
  <si>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</si>
  <si>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</si>
  <si>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</si>
  <si>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</si>
  <si>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</si>
  <si>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</si>
  <si>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</si>
  <si>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</si>
  <si>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</si>
  <si>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</si>
  <si>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</si>
  <si>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</si>
  <si>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</si>
  <si>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</si>
  <si>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</si>
  <si>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</si>
  <si>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</si>
  <si>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</si>
  <si>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</si>
  <si>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</si>
  <si>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</si>
  <si>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</si>
  <si>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</si>
  <si>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</si>
  <si>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</si>
  <si>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</si>
  <si>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</si>
  <si>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</si>
  <si>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</si>
  <si>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</si>
  <si>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</si>
  <si>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</si>
  <si>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</si>
  <si>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</si>
  <si>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</si>
  <si>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</si>
  <si>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</si>
  <si>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</si>
  <si>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</si>
  <si>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</si>
  <si>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</si>
  <si>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</si>
  <si>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</si>
  <si>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</si>
  <si>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</si>
  <si>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</si>
  <si>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</si>
  <si>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</si>
  <si>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</si>
  <si>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</si>
  <si>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</si>
  <si>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</si>
  <si>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</si>
  <si>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</si>
  <si>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</si>
  <si>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</si>
  <si>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</si>
  <si>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</si>
  <si>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</si>
  <si>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</si>
  <si>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</si>
  <si>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</si>
  <si>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</si>
  <si>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</si>
  <si>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</si>
  <si>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</si>
  <si>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</si>
  <si>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</si>
  <si>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</si>
  <si>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</si>
  <si>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</si>
  <si>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</si>
  <si>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</si>
  <si>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</si>
  <si>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</si>
  <si>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</si>
  <si>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</si>
  <si>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</si>
  <si>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</si>
  <si>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</si>
  <si>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</si>
  <si>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</si>
  <si>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</si>
  <si>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</si>
  <si>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</si>
  <si>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</si>
  <si>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</si>
  <si>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</si>
  <si>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</si>
  <si>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</si>
  <si>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</si>
  <si>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</si>
  <si>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</si>
  <si>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</si>
  <si>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</si>
  <si>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</si>
  <si>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</si>
  <si>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</si>
  <si>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</si>
  <si>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</si>
  <si>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</si>
  <si>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</si>
  <si>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</si>
  <si>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</si>
  <si>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</si>
  <si>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</si>
  <si>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</si>
  <si>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</si>
  <si>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</si>
  <si>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</si>
  <si>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</si>
  <si>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</si>
  <si>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</si>
  <si>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</si>
  <si>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</si>
  <si>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</si>
  <si>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</si>
  <si>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</si>
  <si>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</si>
  <si>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</si>
  <si>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</si>
  <si>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</si>
  <si>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</si>
  <si>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</si>
  <si>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</si>
  <si>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</si>
  <si>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</si>
  <si>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</si>
  <si>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</si>
  <si>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</si>
  <si>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</si>
  <si>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</si>
  <si>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</si>
  <si>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</si>
  <si>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</si>
  <si>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</si>
  <si>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</si>
  <si>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</si>
  <si>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</si>
  <si>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</si>
  <si>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</si>
  <si>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</si>
  <si>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</si>
  <si>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</si>
  <si>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</si>
  <si>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</si>
  <si>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</si>
  <si>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</si>
  <si>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</si>
  <si>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</si>
  <si>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</si>
  <si>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</si>
  <si>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</si>
  <si>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</si>
  <si>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</si>
  <si>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</si>
  <si>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</si>
  <si>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</si>
  <si>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</si>
  <si>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</si>
  <si>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</si>
  <si>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</si>
  <si>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</si>
  <si>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</si>
  <si>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</si>
  <si>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</si>
  <si>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</si>
  <si>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</si>
  <si>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</si>
  <si>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</si>
  <si>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</si>
  <si>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</si>
  <si>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</si>
  <si>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</si>
  <si>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</si>
  <si>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</si>
  <si>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</si>
  <si>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</si>
  <si>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</si>
  <si>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</si>
  <si>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</si>
  <si>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</si>
  <si>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</si>
  <si>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</si>
  <si>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</si>
  <si>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</si>
  <si>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</si>
  <si>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</si>
  <si>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</si>
  <si>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</si>
  <si>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</si>
  <si>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</si>
  <si>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</si>
  <si>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</si>
  <si>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</si>
  <si>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</si>
  <si>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</si>
  <si>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</si>
  <si>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</si>
  <si>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</si>
  <si>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</si>
  <si>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</si>
  <si>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</si>
  <si>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</si>
  <si>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</si>
  <si>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</si>
  <si>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</si>
  <si>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</si>
  <si>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</si>
  <si>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</si>
  <si>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</si>
  <si>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</si>
  <si>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</si>
  <si>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</si>
  <si>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</si>
  <si>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</si>
  <si>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</si>
  <si>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</si>
  <si>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</si>
  <si>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</si>
  <si>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</si>
  <si>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</si>
  <si>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</si>
  <si>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</si>
  <si>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</si>
  <si>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</si>
  <si>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</si>
  <si>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</si>
  <si>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</si>
  <si>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</si>
  <si>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</si>
  <si>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</si>
  <si>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</si>
  <si>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</si>
  <si>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</si>
  <si>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</si>
  <si>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</si>
  <si>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</si>
  <si>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</si>
  <si>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</si>
  <si>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</si>
  <si>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</si>
  <si>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</si>
  <si>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</si>
  <si>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</si>
  <si>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</si>
  <si>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</si>
  <si>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</si>
  <si>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</si>
  <si>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</si>
  <si>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</si>
  <si>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</si>
  <si>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</si>
  <si>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</si>
  <si>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</si>
  <si>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</si>
  <si>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</si>
  <si>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</si>
  <si>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</si>
  <si>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</si>
  <si>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</si>
  <si>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</si>
  <si>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</si>
  <si>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</si>
  <si>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</si>
  <si>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</si>
  <si>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</si>
  <si>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</si>
  <si>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</si>
  <si>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</si>
  <si>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</si>
  <si>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</si>
  <si>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</si>
  <si>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</si>
  <si>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</si>
  <si>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</si>
  <si>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</si>
  <si>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</si>
  <si>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</si>
  <si>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</si>
  <si>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</si>
  <si>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</si>
  <si>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</si>
  <si>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</si>
  <si>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</si>
  <si>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</si>
  <si>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</si>
  <si>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</si>
  <si>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</si>
  <si>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</si>
  <si>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</si>
  <si>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</si>
  <si>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</si>
  <si>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</si>
  <si>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</si>
  <si>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</si>
  <si>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</si>
  <si>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</si>
  <si>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</si>
  <si>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</si>
  <si>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</si>
  <si>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</si>
  <si>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</si>
  <si>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</si>
  <si>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</si>
  <si>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</si>
  <si>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</si>
  <si>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</si>
  <si>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</si>
  <si>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</si>
  <si>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</si>
  <si>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</si>
  <si>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</si>
  <si>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</si>
  <si>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</si>
  <si>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</si>
  <si>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</si>
  <si>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</si>
  <si>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</si>
  <si>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</si>
  <si>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</si>
  <si>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</si>
  <si>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</si>
  <si>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</si>
  <si>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</si>
  <si>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</si>
  <si>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</si>
  <si>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</si>
  <si>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</si>
  <si>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</si>
  <si>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</si>
  <si>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</si>
  <si>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</si>
  <si>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</si>
  <si>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</si>
  <si>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</si>
  <si>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</si>
  <si>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</si>
  <si>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</si>
  <si>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</si>
  <si>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</si>
  <si>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</si>
  <si>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</si>
  <si>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</si>
  <si>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</si>
  <si>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</si>
  <si>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</si>
  <si>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</si>
  <si>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</si>
  <si>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</si>
  <si>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</si>
  <si>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</si>
  <si>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</si>
  <si>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</si>
  <si>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</si>
  <si>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</si>
  <si>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</si>
  <si>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</si>
  <si>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</si>
  <si>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</si>
  <si>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</si>
  <si>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</si>
  <si>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</si>
  <si>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</si>
  <si>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</si>
  <si>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</si>
  <si>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</si>
  <si>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</si>
  <si>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</si>
  <si>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</si>
  <si>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</si>
  <si>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</si>
  <si>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</si>
  <si>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</si>
  <si>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</si>
  <si>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</si>
  <si>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</si>
  <si>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</si>
  <si>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</si>
  <si>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</si>
  <si>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</si>
  <si>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</si>
  <si>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</si>
  <si>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</si>
  <si>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</si>
  <si>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</si>
  <si>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</si>
  <si>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</si>
  <si>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</si>
  <si>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</si>
  <si>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</si>
  <si>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</si>
  <si>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</si>
  <si>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</si>
  <si>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</si>
  <si>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</si>
  <si>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</si>
  <si>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</si>
  <si>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</si>
  <si>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</si>
  <si>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</si>
  <si>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</si>
  <si>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</si>
  <si>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</si>
  <si>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</si>
  <si>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</si>
  <si>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</si>
  <si>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</si>
  <si>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</si>
  <si>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</si>
  <si>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</si>
  <si>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</si>
  <si>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</si>
  <si>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</si>
  <si>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</si>
  <si>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</si>
  <si>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</si>
  <si>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</si>
  <si>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</si>
  <si>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</si>
  <si>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</si>
  <si>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</si>
  <si>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</si>
  <si>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</si>
  <si>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</si>
  <si>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</si>
  <si>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</si>
  <si>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</si>
  <si>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</si>
  <si>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</si>
  <si>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</si>
  <si>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</si>
  <si>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</si>
  <si>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</si>
  <si>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</si>
  <si>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</si>
  <si>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</si>
  <si>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</si>
  <si>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</si>
  <si>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</si>
  <si>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</si>
  <si>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</si>
  <si>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</si>
  <si>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</si>
  <si>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</si>
  <si>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</si>
  <si>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</si>
  <si>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</si>
  <si>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</si>
  <si>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</si>
  <si>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</si>
  <si>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</si>
  <si>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</si>
  <si>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</si>
  <si>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</si>
  <si>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</si>
  <si>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</si>
  <si>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</si>
  <si>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</si>
  <si>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</si>
  <si>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</si>
  <si>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</si>
  <si>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</si>
  <si>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</si>
  <si>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</si>
  <si>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</si>
  <si>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</si>
  <si>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</si>
  <si>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</si>
  <si>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</si>
  <si>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</si>
  <si>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</si>
  <si>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</si>
  <si>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</si>
  <si>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</si>
  <si>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</si>
  <si>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</si>
  <si>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</si>
  <si>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</si>
  <si>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</si>
  <si>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</si>
  <si>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</si>
  <si>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</si>
  <si>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</si>
  <si>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</si>
  <si>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</si>
  <si>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</si>
  <si>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</si>
  <si>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</si>
  <si>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</si>
  <si>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</si>
  <si>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</si>
  <si>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</si>
  <si>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</si>
  <si>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</si>
  <si>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</si>
  <si>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</si>
  <si>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</si>
  <si>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</si>
  <si>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</si>
  <si>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</si>
  <si>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</si>
  <si>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</si>
  <si>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</si>
  <si>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</si>
  <si>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</si>
  <si>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</si>
  <si>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</si>
  <si>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</si>
  <si>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</si>
  <si>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</si>
  <si>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</si>
  <si>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</si>
  <si>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</si>
  <si>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</si>
  <si>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</si>
  <si>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</si>
  <si>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</si>
  <si>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</si>
  <si>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</si>
  <si>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</si>
  <si>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</si>
  <si>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</si>
  <si>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</si>
  <si>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</si>
  <si>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</si>
  <si>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</si>
  <si>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</si>
  <si>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</si>
  <si>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</si>
  <si>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</si>
  <si>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</si>
  <si>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</si>
  <si>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</si>
  <si>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</si>
  <si>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</si>
  <si>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</si>
  <si>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</si>
  <si>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</si>
  <si>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</si>
  <si>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</si>
  <si>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</si>
  <si>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</si>
  <si>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</si>
  <si>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</si>
  <si>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</si>
  <si>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</si>
  <si>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</si>
  <si>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</si>
  <si>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</si>
  <si>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</si>
  <si>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</si>
  <si>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</si>
  <si>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</si>
  <si>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</si>
  <si>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</si>
  <si>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</si>
  <si>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</si>
  <si>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</si>
  <si>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</si>
  <si>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</si>
  <si>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</si>
  <si>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</si>
  <si>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</si>
  <si>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</si>
  <si>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</si>
  <si>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</si>
  <si>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</si>
  <si>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</si>
  <si>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</si>
  <si>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</si>
  <si>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</si>
  <si>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</si>
  <si>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</si>
  <si>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</si>
  <si>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</si>
  <si>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</si>
  <si>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</si>
  <si>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</si>
  <si>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</si>
  <si>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</si>
  <si>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</si>
  <si>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</si>
  <si>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</si>
  <si>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</si>
  <si>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</si>
  <si>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</si>
  <si>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</si>
  <si>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</si>
  <si>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</si>
  <si>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</si>
  <si>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</si>
  <si>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</si>
  <si>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</si>
  <si>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</si>
  <si>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</si>
  <si>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</si>
  <si>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</si>
  <si>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</si>
  <si>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</si>
  <si>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</si>
  <si>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</si>
  <si>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</si>
  <si>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</si>
  <si>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</si>
  <si>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</si>
  <si>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</si>
  <si>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</si>
  <si>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</si>
  <si>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</si>
  <si>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</si>
  <si>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</si>
  <si>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</si>
  <si>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</si>
  <si>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</si>
  <si>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</si>
  <si>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</si>
  <si>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</si>
  <si>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</si>
  <si>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</si>
  <si>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</si>
  <si>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</si>
  <si>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</si>
  <si>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</si>
  <si>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</si>
  <si>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</si>
  <si>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</si>
  <si>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</si>
  <si>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</si>
  <si>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</si>
  <si>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</si>
  <si>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</si>
  <si>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</si>
  <si>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</si>
  <si>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</si>
  <si>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</si>
  <si>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</si>
  <si>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</si>
  <si>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</si>
  <si>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</si>
  <si>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</si>
  <si>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</si>
  <si>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</si>
  <si>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</si>
  <si>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</si>
  <si>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</si>
  <si>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</si>
  <si>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</si>
  <si>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</si>
  <si>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</si>
  <si>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</si>
  <si>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</si>
  <si>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</si>
  <si>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</si>
  <si>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</si>
  <si>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</si>
  <si>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</si>
  <si>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</si>
  <si>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</si>
  <si>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</si>
  <si>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</si>
  <si>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</si>
  <si>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</si>
  <si>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</si>
  <si>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</si>
  <si>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</si>
  <si>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</si>
  <si>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</si>
  <si>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</si>
  <si>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</si>
  <si>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</si>
  <si>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</si>
  <si>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</si>
  <si>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</si>
  <si>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</si>
  <si>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</si>
  <si>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</si>
  <si>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</si>
  <si>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</si>
  <si>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</si>
  <si>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</si>
  <si>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</si>
  <si>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</si>
  <si>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</si>
  <si>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</si>
  <si>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</si>
  <si>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</si>
  <si>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</si>
  <si>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</si>
  <si>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</si>
  <si>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</si>
  <si>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</si>
  <si>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</si>
  <si>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</si>
  <si>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</si>
  <si>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</si>
  <si>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</si>
  <si>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</si>
  <si>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</si>
  <si>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</si>
  <si>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</si>
  <si>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</si>
  <si>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</si>
  <si>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</si>
  <si>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</si>
  <si>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</si>
  <si>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</si>
  <si>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</si>
  <si>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</si>
  <si>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</si>
  <si>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</si>
  <si>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</si>
  <si>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</si>
  <si>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</si>
  <si>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</si>
  <si>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</si>
  <si>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</si>
  <si>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</si>
  <si>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</si>
  <si>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</si>
  <si>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</si>
  <si>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</si>
  <si>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</si>
  <si>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</si>
  <si>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</si>
  <si>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</si>
  <si>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</si>
  <si>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</si>
  <si>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</si>
  <si>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</si>
  <si>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</si>
  <si>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</si>
  <si>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</si>
  <si>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</si>
  <si>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</si>
  <si>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</si>
  <si>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</si>
  <si>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</si>
  <si>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</si>
  <si>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</si>
  <si>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</si>
  <si>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</si>
  <si>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</si>
  <si>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</si>
  <si>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</si>
  <si>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</si>
  <si>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</si>
  <si>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</si>
  <si>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</si>
  <si>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</si>
  <si>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</si>
  <si>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</si>
  <si>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</si>
  <si>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</si>
  <si>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</si>
  <si>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</si>
  <si>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</si>
  <si>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</si>
  <si>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</si>
  <si>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</si>
  <si>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</si>
  <si>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</si>
  <si>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</si>
  <si>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</si>
  <si>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</si>
  <si>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</si>
  <si>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</si>
  <si>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</si>
  <si>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</si>
  <si>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</si>
  <si>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</si>
  <si>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</si>
  <si>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</si>
  <si>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</si>
  <si>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</si>
  <si>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</si>
  <si>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</si>
  <si>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</si>
  <si>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</si>
  <si>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</si>
  <si>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</si>
  <si>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</si>
  <si>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</si>
  <si>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</si>
  <si>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</si>
  <si>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</si>
  <si>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</si>
  <si>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</si>
  <si>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</si>
  <si>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</si>
  <si>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</si>
  <si>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</si>
  <si>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</si>
  <si>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</si>
  <si>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</si>
  <si>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</si>
  <si>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</si>
  <si>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</si>
  <si>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</si>
  <si>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</si>
  <si>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</si>
  <si>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</si>
  <si>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</si>
  <si>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</si>
  <si>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</si>
  <si>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</si>
  <si>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</si>
  <si>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</si>
  <si>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</si>
  <si>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</si>
  <si>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</si>
  <si>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</si>
  <si>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</si>
  <si>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</si>
  <si>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</si>
  <si>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</si>
  <si>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</si>
  <si>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</si>
  <si>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</si>
  <si>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</si>
  <si>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</si>
  <si>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</si>
  <si>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</si>
  <si>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</si>
  <si>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</si>
  <si>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</si>
  <si>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</si>
  <si>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</si>
  <si>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</si>
  <si>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</si>
  <si>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</si>
  <si>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</si>
  <si>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</si>
  <si>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</si>
  <si>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</si>
  <si>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</si>
  <si>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</si>
  <si>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</si>
  <si>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</si>
  <si>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</si>
  <si>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</si>
  <si>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</si>
  <si>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</si>
  <si>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</si>
  <si>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</si>
  <si>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</si>
  <si>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</si>
  <si>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</si>
  <si>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</si>
  <si>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</si>
  <si>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</si>
  <si>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</si>
  <si>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</si>
  <si>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</si>
  <si>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</si>
  <si>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</si>
  <si>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</si>
  <si>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</si>
  <si>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</si>
  <si>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</si>
  <si>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</si>
  <si>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</si>
  <si>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</si>
  <si>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</si>
  <si>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</si>
  <si>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</si>
  <si>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</si>
  <si>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</si>
  <si>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</si>
  <si>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</si>
  <si>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</si>
  <si>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</si>
  <si>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</si>
  <si>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</si>
  <si>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</si>
  <si>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</si>
  <si>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</si>
  <si>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</si>
  <si>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</si>
  <si>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</si>
  <si>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</si>
  <si>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</si>
  <si>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</si>
  <si>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</si>
  <si>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</si>
  <si>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</si>
  <si>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</si>
  <si>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</si>
  <si>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</si>
  <si>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</si>
  <si>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</si>
  <si>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</si>
  <si>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</si>
  <si>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</si>
  <si>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</si>
  <si>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</si>
  <si>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</si>
  <si>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</si>
  <si>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</si>
  <si>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</si>
  <si>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</si>
  <si>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</si>
  <si>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</si>
  <si>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</si>
  <si>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</si>
  <si>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</si>
  <si>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</si>
  <si>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</si>
  <si>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</si>
  <si>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</si>
  <si>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</si>
  <si>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</si>
  <si>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</si>
  <si>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</si>
  <si>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</si>
  <si>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</si>
  <si>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</si>
  <si>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</si>
  <si>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</si>
  <si>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</si>
  <si>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</si>
  <si>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</si>
  <si>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</si>
  <si>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</si>
  <si>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</si>
  <si>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</si>
  <si>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</si>
  <si>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</si>
  <si>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</si>
  <si>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</si>
  <si>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</si>
  <si>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</si>
  <si>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</si>
  <si>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</si>
  <si>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</si>
  <si>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</si>
  <si>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</si>
  <si>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</si>
  <si>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</si>
  <si>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</si>
  <si>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</si>
  <si>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</si>
  <si>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</si>
  <si>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</si>
  <si>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</si>
  <si>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</si>
  <si>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</si>
  <si>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</si>
  <si>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</si>
  <si>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</si>
  <si>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</si>
  <si>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</si>
  <si>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</si>
  <si>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</si>
  <si>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</si>
  <si>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</si>
  <si>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</si>
  <si>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</si>
  <si>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</si>
  <si>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</si>
  <si>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</si>
  <si>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</si>
  <si>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</si>
  <si>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</si>
  <si>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</si>
  <si>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</si>
  <si>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</si>
  <si>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</si>
  <si>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</si>
  <si>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</si>
  <si>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</si>
  <si>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</si>
  <si>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</si>
  <si>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</si>
  <si>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</si>
  <si>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</si>
  <si>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</si>
  <si>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</si>
  <si>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</si>
  <si>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</si>
  <si>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</si>
  <si>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</si>
  <si>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</si>
  <si>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</si>
  <si>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</si>
  <si>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</si>
  <si>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</si>
  <si>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</si>
  <si>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</si>
  <si>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</si>
  <si>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</si>
  <si>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</si>
  <si>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</si>
  <si>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</si>
  <si>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</si>
  <si>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</si>
  <si>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</si>
  <si>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</si>
  <si>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</si>
  <si>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</si>
  <si>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</si>
  <si>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</si>
  <si>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</si>
  <si>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</si>
  <si>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</si>
  <si>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</si>
  <si>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</si>
  <si>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</si>
  <si>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</si>
  <si>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</si>
  <si>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</si>
  <si>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</si>
  <si>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</si>
  <si>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</si>
  <si>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</si>
  <si>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</si>
  <si>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</si>
  <si>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</si>
  <si>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</si>
  <si>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</si>
  <si>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</si>
  <si>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</si>
  <si>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</si>
  <si>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</si>
  <si>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</si>
  <si>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</si>
  <si>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</si>
  <si>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</si>
  <si>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</si>
  <si>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</si>
  <si>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</si>
  <si>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</si>
  <si>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</si>
  <si>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</si>
  <si>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</si>
  <si>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</si>
  <si>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</si>
  <si>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</si>
  <si>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</si>
  <si>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</si>
  <si>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</si>
  <si>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</si>
  <si>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</si>
  <si>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</si>
  <si>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</si>
  <si>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</si>
  <si>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</si>
  <si>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</si>
  <si>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</si>
  <si>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</si>
  <si>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</si>
  <si>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</si>
  <si>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</si>
  <si>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</si>
  <si>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</si>
  <si>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</si>
  <si>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</si>
  <si>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</si>
  <si>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</si>
  <si>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</si>
  <si>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</si>
  <si>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</si>
  <si>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</si>
  <si>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</si>
  <si>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</si>
  <si>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</si>
  <si>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</si>
  <si>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</si>
  <si>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</si>
  <si>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</si>
  <si>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</si>
  <si>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</si>
  <si>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</si>
  <si>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</si>
  <si>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</si>
  <si>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</si>
  <si>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</si>
  <si>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</si>
  <si>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</si>
  <si>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</si>
  <si>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</si>
  <si>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</si>
  <si>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</si>
  <si>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</si>
  <si>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</si>
  <si>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</si>
  <si>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</si>
  <si>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</si>
  <si>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</si>
  <si>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</si>
  <si>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</si>
  <si>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</si>
  <si>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</si>
  <si>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</si>
  <si>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</si>
  <si>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</si>
  <si>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</si>
  <si>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</si>
  <si>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</si>
  <si>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</si>
  <si>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</si>
  <si>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</si>
  <si>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</si>
  <si>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</si>
  <si>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</si>
  <si>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</si>
  <si>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</si>
  <si>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</si>
  <si>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</si>
  <si>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</si>
  <si>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</si>
  <si>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</si>
  <si>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</si>
  <si>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</si>
  <si>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</si>
  <si>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</si>
  <si>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</si>
  <si>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</si>
  <si>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</si>
  <si>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</si>
  <si>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</si>
  <si>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</si>
  <si>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</si>
  <si>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</si>
  <si>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</si>
  <si>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</si>
  <si>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</si>
  <si>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</si>
  <si>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</si>
  <si>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</si>
  <si>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</si>
  <si>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</si>
  <si>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</si>
  <si>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</si>
  <si>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</si>
  <si>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</si>
  <si>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</si>
  <si>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</si>
  <si>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</si>
  <si>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</si>
  <si>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</si>
  <si>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</si>
  <si>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</si>
  <si>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</si>
  <si>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</si>
  <si>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</si>
  <si>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</si>
  <si>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</si>
  <si>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</si>
  <si>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</si>
  <si>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</si>
  <si>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</si>
  <si>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</si>
  <si>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</si>
  <si>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</si>
  <si>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</si>
  <si>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</si>
  <si>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</si>
  <si>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</si>
  <si>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</si>
  <si>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</si>
  <si>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</si>
  <si>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</si>
  <si>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</si>
  <si>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</si>
  <si>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</si>
  <si>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</si>
  <si>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</si>
  <si>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</si>
  <si>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</si>
  <si>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</si>
  <si>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</si>
  <si>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</si>
  <si>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</si>
  <si>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</si>
  <si>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</si>
  <si>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</si>
  <si>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</si>
  <si>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</si>
  <si>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</si>
  <si>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</si>
  <si>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</si>
  <si>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</si>
  <si>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</si>
  <si>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</si>
  <si>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</si>
  <si>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</si>
  <si>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</si>
  <si>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</si>
  <si>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</si>
  <si>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</si>
  <si>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</si>
  <si>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</si>
  <si>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</si>
  <si>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</si>
  <si>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</si>
  <si>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</si>
  <si>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</si>
  <si>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</si>
  <si>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</si>
  <si>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</si>
  <si>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</si>
  <si>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</si>
  <si>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</si>
  <si>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</si>
  <si>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</si>
  <si>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</si>
  <si>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</si>
  <si>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</si>
  <si>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</si>
  <si>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</si>
  <si>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</si>
  <si>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</si>
  <si>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</si>
  <si>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</si>
  <si>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</si>
  <si>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</si>
  <si>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</si>
  <si>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</si>
  <si>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</si>
  <si>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</si>
  <si>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</si>
  <si>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</si>
  <si>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</si>
  <si>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</si>
  <si>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</si>
  <si>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</si>
  <si>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</si>
  <si>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</si>
  <si>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</si>
  <si>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</si>
  <si>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</si>
  <si>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</si>
  <si>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</si>
  <si>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</si>
  <si>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</si>
  <si>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</si>
  <si>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</si>
  <si>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</si>
  <si>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</si>
  <si>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</si>
  <si>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</si>
  <si>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</si>
  <si>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</si>
  <si>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</si>
  <si>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</si>
  <si>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</si>
  <si>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</si>
  <si>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</si>
  <si>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</si>
  <si>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</si>
  <si>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</si>
  <si>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</si>
  <si>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</si>
  <si>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</si>
  <si>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</si>
  <si>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</si>
  <si>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</si>
  <si>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</si>
  <si>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</si>
  <si>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</si>
  <si>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</si>
  <si>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</si>
  <si>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</si>
  <si>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</si>
  <si>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</si>
  <si>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</si>
  <si>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</si>
  <si>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</si>
  <si>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</si>
  <si>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</si>
  <si>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</si>
  <si>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</si>
  <si>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</si>
  <si>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</si>
  <si>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</si>
  <si>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</si>
  <si>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</si>
  <si>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</si>
  <si>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</si>
  <si>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</si>
  <si>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</si>
  <si>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</si>
  <si>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</si>
  <si>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</si>
  <si>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</si>
  <si>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</si>
  <si>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</si>
  <si>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</si>
  <si>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</si>
  <si>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</si>
  <si>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</si>
  <si>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</si>
  <si>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</si>
  <si>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</si>
  <si>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</si>
  <si>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</si>
  <si>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</si>
  <si>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</si>
  <si>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</si>
  <si>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</si>
  <si>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</si>
  <si>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</si>
  <si>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</si>
  <si>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</si>
  <si>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</si>
  <si>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</si>
  <si>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</si>
  <si>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</si>
  <si>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</si>
  <si>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</si>
  <si>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</si>
  <si>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</si>
  <si>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</si>
  <si>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</si>
  <si>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</si>
  <si>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</si>
  <si>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</si>
  <si>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</si>
  <si>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</si>
  <si>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</si>
  <si>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</si>
  <si>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</si>
  <si>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</si>
  <si>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</si>
  <si>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</si>
  <si>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</si>
  <si>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</si>
  <si>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</si>
  <si>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</si>
  <si>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</si>
  <si>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</si>
  <si>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</si>
  <si>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</si>
  <si>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</si>
  <si>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</si>
  <si>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</si>
  <si>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</si>
  <si>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</si>
  <si>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</si>
  <si>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</si>
  <si>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</si>
  <si>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</si>
  <si>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</si>
  <si>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</si>
  <si>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</si>
  <si>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</si>
  <si>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</si>
  <si>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</si>
  <si>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</si>
  <si>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</si>
  <si>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</si>
  <si>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</si>
  <si>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</si>
  <si>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</si>
  <si>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</si>
  <si>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</si>
  <si>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</si>
  <si>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</si>
  <si>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</si>
  <si>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</si>
  <si>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</si>
  <si>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</si>
  <si>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</si>
  <si>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</si>
  <si>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</si>
  <si>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</si>
  <si>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</si>
  <si>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</si>
  <si>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</si>
  <si>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</si>
  <si>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</si>
  <si>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</si>
  <si>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</si>
  <si>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</si>
  <si>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</si>
  <si>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</si>
  <si>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</si>
  <si>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</si>
  <si>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</si>
  <si>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</si>
  <si>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</si>
  <si>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</si>
  <si>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</si>
  <si>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</si>
  <si>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</si>
  <si>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</si>
  <si>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</si>
  <si>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</si>
  <si>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</si>
  <si>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</si>
  <si>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</si>
  <si>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</si>
  <si>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</si>
  <si>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</si>
  <si>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</si>
  <si>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</si>
  <si>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</si>
  <si>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</si>
  <si>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</si>
  <si>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</si>
  <si>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</si>
  <si>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</si>
  <si>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</si>
  <si>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</si>
  <si>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</si>
  <si>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</si>
  <si>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</si>
  <si>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</si>
  <si>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</si>
  <si>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</si>
  <si>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</si>
  <si>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</si>
  <si>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</si>
  <si>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</si>
  <si>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</si>
  <si>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</si>
  <si>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</si>
  <si>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</si>
  <si>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</si>
  <si>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</si>
  <si>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</si>
  <si>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</si>
  <si>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</si>
  <si>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</si>
  <si>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</si>
  <si>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</si>
  <si>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</si>
  <si>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</si>
  <si>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</si>
  <si>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</si>
  <si>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</si>
  <si>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</si>
  <si>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</si>
  <si>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</si>
  <si>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</si>
  <si>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</si>
  <si>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</si>
  <si>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</si>
  <si>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</si>
  <si>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</si>
  <si>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</si>
  <si>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</si>
  <si>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</si>
  <si>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</si>
  <si>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</si>
  <si>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</si>
  <si>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</si>
  <si>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</si>
  <si>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</si>
  <si>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</si>
  <si>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</si>
  <si>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</si>
  <si>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</si>
  <si>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</si>
  <si>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</si>
  <si>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</si>
  <si>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</si>
  <si>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</si>
  <si>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</si>
  <si>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</si>
  <si>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</si>
  <si>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</si>
  <si>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</si>
  <si>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</si>
  <si>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</si>
  <si>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</si>
  <si>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</si>
  <si>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</si>
  <si>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</si>
  <si>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</si>
  <si>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</si>
  <si>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</si>
  <si>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</si>
  <si>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</si>
  <si>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</si>
  <si>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</si>
  <si>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</si>
  <si>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</si>
  <si>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</si>
  <si>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</si>
  <si>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</si>
  <si>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</si>
  <si>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</si>
  <si>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</si>
  <si>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</si>
  <si>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</si>
  <si>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</si>
  <si>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</si>
  <si>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</si>
  <si>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</si>
  <si>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</si>
  <si>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</si>
  <si>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</si>
  <si>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</si>
  <si>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</si>
  <si>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</si>
  <si>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</si>
  <si>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</si>
  <si>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</si>
  <si>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</si>
  <si>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</si>
  <si>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</si>
  <si>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</si>
  <si>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</si>
  <si>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</si>
  <si>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</si>
  <si>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</si>
  <si>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</si>
  <si>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</si>
  <si>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</si>
  <si>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</si>
  <si>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</si>
  <si>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</si>
  <si>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</si>
  <si>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</si>
  <si>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</si>
  <si>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</si>
  <si>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</si>
  <si>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</si>
  <si>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</si>
  <si>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</si>
  <si>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</si>
  <si>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</si>
  <si>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</si>
  <si>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</si>
  <si>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</si>
  <si>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</si>
  <si>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</si>
  <si>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</si>
  <si>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</si>
  <si>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</si>
  <si>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</si>
  <si>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</si>
  <si>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</si>
  <si>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</si>
  <si>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</si>
  <si>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</si>
  <si>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</si>
  <si>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</si>
  <si>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</si>
  <si>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</si>
  <si>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</si>
  <si>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</si>
  <si>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</si>
  <si>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</si>
  <si>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</si>
  <si>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</si>
  <si>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</si>
  <si>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</si>
  <si>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</si>
  <si>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</si>
  <si>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</si>
  <si>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</si>
  <si>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</si>
  <si>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</si>
  <si>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</si>
  <si>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</si>
  <si>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</si>
  <si>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</si>
  <si>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</si>
  <si>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</si>
  <si>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</si>
  <si>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</si>
  <si>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</si>
  <si>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</si>
  <si>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</si>
  <si>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</si>
  <si>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</si>
  <si>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</si>
  <si>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</si>
  <si>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</si>
  <si>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</si>
  <si>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</si>
  <si>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</si>
  <si>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</si>
  <si>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</si>
  <si>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</si>
  <si>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</si>
  <si>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</si>
  <si>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</si>
  <si>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</si>
  <si>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</si>
  <si>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</si>
  <si>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</si>
  <si>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</si>
  <si>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</si>
  <si>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</si>
  <si>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</si>
  <si>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</si>
  <si>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</si>
  <si>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</si>
  <si>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</si>
  <si>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</si>
  <si>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</si>
  <si>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</si>
  <si>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</si>
  <si>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</si>
  <si>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</si>
  <si>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</si>
  <si>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</si>
  <si>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</si>
  <si>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</si>
  <si>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</si>
  <si>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</si>
  <si>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</si>
  <si>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</si>
  <si>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</si>
  <si>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</si>
  <si>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</si>
  <si>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</si>
  <si>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</si>
  <si>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</si>
  <si>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</si>
  <si>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</si>
  <si>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</si>
  <si>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</si>
  <si>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</si>
  <si>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</si>
  <si>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</si>
  <si>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</si>
  <si>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</si>
  <si>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</si>
  <si>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</si>
  <si>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</si>
  <si>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</si>
  <si>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</si>
  <si>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</si>
  <si>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</si>
  <si>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</si>
  <si>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</si>
  <si>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</si>
  <si>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</si>
  <si>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</si>
  <si>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</si>
  <si>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</si>
  <si>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</si>
  <si>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</si>
  <si>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</si>
  <si>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</si>
  <si>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</si>
  <si>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</si>
  <si>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</si>
  <si>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</si>
  <si>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</si>
  <si>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</si>
  <si>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</si>
  <si>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</si>
  <si>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</si>
  <si>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</si>
  <si>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</si>
  <si>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</si>
  <si>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</si>
  <si>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</si>
  <si>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</si>
  <si>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</si>
  <si>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</si>
  <si>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</si>
  <si>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</si>
  <si>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</si>
  <si>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</si>
  <si>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</si>
  <si>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</si>
  <si>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</si>
  <si>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</si>
  <si>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</si>
  <si>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</si>
  <si>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</si>
  <si>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</si>
  <si>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</si>
  <si>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</si>
  <si>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</si>
  <si>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</si>
  <si>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</si>
  <si>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</si>
  <si>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</si>
  <si>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</si>
  <si>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</si>
  <si>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</si>
  <si>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</si>
  <si>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</si>
  <si>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</si>
  <si>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</si>
  <si>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</si>
  <si>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</si>
  <si>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</si>
  <si>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</si>
  <si>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</si>
  <si>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</si>
  <si>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</si>
  <si>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</si>
  <si>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</si>
  <si>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</si>
  <si>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</si>
  <si>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</si>
  <si>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</si>
  <si>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</si>
  <si>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</si>
  <si>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</si>
  <si>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</si>
  <si>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</si>
  <si>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</si>
  <si>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</si>
  <si>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</si>
  <si>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</si>
  <si>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</si>
  <si>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</si>
  <si>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</si>
  <si>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</si>
  <si>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</si>
  <si>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</si>
  <si>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</si>
  <si>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</si>
  <si>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</si>
  <si>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</si>
  <si>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</si>
  <si>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</si>
  <si>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</si>
  <si>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</si>
  <si>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</si>
  <si>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</si>
  <si>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</si>
  <si>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</si>
  <si>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</si>
  <si>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</si>
  <si>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</si>
  <si>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</si>
  <si>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</si>
  <si>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</si>
  <si>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</si>
  <si>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</si>
  <si>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</si>
  <si>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</si>
  <si>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</si>
  <si>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</si>
  <si>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</si>
  <si>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</si>
  <si>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</si>
  <si>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</si>
  <si>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</si>
  <si>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</si>
  <si>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</si>
  <si>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</si>
  <si>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</si>
  <si>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</si>
  <si>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</si>
  <si>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</si>
  <si>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</si>
  <si>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</si>
  <si>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</si>
  <si>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</si>
  <si>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</si>
  <si>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</si>
  <si>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</si>
  <si>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</si>
  <si>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</si>
  <si>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</si>
  <si>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</si>
  <si>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</si>
  <si>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</si>
  <si>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</si>
  <si>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</si>
  <si>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</si>
  <si>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</si>
  <si>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</si>
  <si>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</si>
  <si>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</si>
  <si>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</si>
  <si>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</si>
  <si>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</si>
  <si>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</si>
  <si>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</si>
  <si>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</si>
  <si>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</si>
  <si>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</si>
  <si>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</si>
  <si>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</si>
  <si>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</si>
  <si>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</si>
  <si>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</si>
  <si>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</si>
  <si>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</si>
  <si>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</si>
  <si>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</si>
  <si>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</si>
  <si>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</si>
  <si>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</si>
  <si>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</si>
  <si>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</si>
  <si>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</si>
  <si>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</si>
  <si>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</si>
  <si>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</si>
  <si>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</si>
  <si>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</si>
  <si>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</si>
  <si>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</si>
  <si>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</si>
  <si>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</si>
  <si>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</si>
  <si>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</si>
  <si>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</si>
  <si>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</si>
  <si>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</si>
  <si>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</si>
  <si>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</si>
  <si>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</si>
  <si>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</si>
  <si>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</si>
  <si>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</si>
  <si>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</si>
  <si>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</si>
  <si>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</si>
  <si>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</si>
  <si>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</si>
  <si>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</si>
  <si>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</si>
  <si>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</si>
  <si>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</si>
  <si>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</si>
  <si>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</si>
  <si>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</si>
  <si>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</si>
  <si>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</si>
  <si>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</si>
  <si>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</si>
  <si>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</si>
  <si>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</si>
  <si>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</si>
  <si>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</si>
  <si>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</si>
  <si>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</si>
  <si>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</si>
  <si>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</si>
  <si>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</si>
  <si>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</si>
  <si>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</si>
  <si>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</si>
  <si>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</si>
  <si>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</si>
  <si>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</si>
  <si>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</si>
  <si>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</si>
  <si>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</si>
  <si>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</si>
  <si>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</si>
  <si>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</si>
  <si>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</si>
  <si>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</si>
  <si>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</si>
  <si>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</si>
  <si>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</si>
  <si>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</si>
  <si>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</si>
  <si>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</si>
  <si>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</si>
  <si>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</si>
  <si>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</si>
  <si>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</si>
  <si>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</si>
  <si>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</si>
  <si>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</si>
  <si>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</si>
  <si>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</si>
  <si>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</si>
  <si>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</si>
  <si>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</si>
  <si>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</si>
  <si>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</si>
  <si>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</si>
  <si>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</si>
  <si>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</si>
  <si>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</si>
  <si>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</si>
  <si>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</si>
  <si>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</si>
  <si>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</si>
  <si>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</si>
  <si>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</si>
  <si>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</si>
  <si>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</si>
  <si>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</si>
  <si>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</si>
  <si>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</si>
  <si>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</si>
  <si>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</si>
  <si>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</si>
  <si>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</si>
  <si>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</si>
  <si>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</si>
  <si>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</si>
  <si>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</si>
  <si>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</si>
  <si>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</si>
  <si>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</si>
  <si>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</si>
  <si>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</si>
  <si>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</si>
  <si>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</si>
  <si>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</si>
  <si>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</si>
  <si>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</si>
  <si>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</si>
  <si>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</si>
  <si>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</si>
  <si>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</si>
  <si>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</si>
  <si>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</si>
  <si>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</si>
  <si>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</si>
  <si>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</si>
  <si>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</si>
  <si>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</si>
  <si>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</si>
  <si>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</si>
  <si>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</si>
  <si>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</si>
  <si>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</si>
  <si>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</si>
  <si>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</si>
  <si>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</si>
  <si>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</si>
  <si>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</si>
  <si>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</si>
  <si>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</si>
  <si>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</si>
  <si>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</si>
  <si>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</si>
  <si>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</si>
  <si>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</si>
  <si>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</si>
  <si>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</si>
  <si>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</si>
  <si>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</si>
  <si>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</si>
  <si>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</si>
  <si>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</si>
  <si>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</si>
  <si>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</si>
  <si>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</si>
  <si>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</si>
  <si>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</si>
  <si>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</si>
  <si>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</si>
  <si>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</si>
  <si>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</si>
  <si>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</si>
  <si>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</si>
  <si>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</si>
  <si>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</si>
  <si>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</si>
  <si>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</si>
  <si>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</si>
  <si>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</si>
  <si>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</si>
  <si>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</si>
  <si>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</si>
  <si>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</si>
  <si>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</si>
  <si>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</si>
  <si>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</si>
  <si>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</si>
  <si>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</si>
  <si>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</si>
  <si>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</si>
  <si>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</si>
  <si>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</si>
  <si>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</si>
  <si>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</si>
  <si>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</si>
  <si>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</si>
  <si>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</si>
  <si>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</si>
  <si>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</si>
  <si>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</si>
  <si>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</si>
  <si>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</si>
  <si>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</si>
  <si>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</si>
  <si>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</si>
  <si>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</si>
  <si>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</si>
  <si>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</si>
  <si>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</si>
  <si>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</si>
  <si>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</si>
  <si>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</si>
  <si>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</si>
  <si>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</si>
  <si>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</si>
  <si>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</si>
  <si>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</si>
  <si>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</si>
  <si>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</si>
  <si>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</si>
  <si>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</si>
  <si>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</si>
  <si>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</si>
  <si>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</si>
  <si>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</si>
  <si>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</si>
  <si>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</si>
  <si>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</si>
  <si>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</si>
  <si>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</si>
  <si>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</si>
  <si>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</si>
  <si>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</si>
  <si>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</si>
  <si>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</si>
  <si>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</si>
  <si>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</si>
  <si>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</si>
  <si>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</si>
  <si>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</si>
  <si>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</si>
  <si>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</si>
  <si>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</si>
  <si>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</si>
  <si>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</si>
  <si>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</si>
  <si>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</si>
  <si>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</si>
  <si>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</si>
  <si>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</si>
  <si>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</si>
  <si>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</si>
  <si>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</si>
  <si>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</si>
  <si>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</si>
  <si>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</si>
  <si>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</si>
  <si>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</si>
  <si>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</si>
  <si>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</si>
  <si>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</si>
  <si>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</si>
  <si>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</si>
  <si>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</si>
  <si>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</si>
  <si>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</si>
  <si>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</si>
  <si>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</si>
  <si>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</si>
  <si>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</si>
  <si>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</si>
  <si>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</si>
  <si>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</si>
  <si>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</si>
  <si>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</si>
  <si>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</si>
  <si>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</si>
  <si>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</si>
  <si>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</si>
  <si>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</si>
  <si>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</si>
  <si>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</si>
  <si>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</si>
  <si>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</si>
  <si>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</si>
  <si>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</si>
  <si>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</si>
  <si>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</si>
  <si>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</si>
  <si>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</si>
  <si>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</si>
  <si>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</si>
  <si>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</si>
  <si>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</si>
  <si>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</si>
  <si>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</si>
  <si>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</si>
  <si>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</si>
  <si>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</si>
  <si>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</si>
  <si>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</si>
  <si>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</si>
  <si>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</si>
  <si>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</si>
  <si>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</si>
  <si>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</si>
  <si>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</si>
  <si>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</si>
  <si>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</si>
  <si>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</si>
  <si>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</si>
  <si>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</si>
  <si>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</si>
  <si>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</si>
  <si>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</si>
  <si>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</si>
  <si>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</si>
  <si>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</si>
  <si>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</si>
  <si>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</si>
  <si>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</si>
  <si>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</si>
  <si>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</si>
  <si>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</si>
  <si>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</si>
  <si>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</si>
  <si>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</si>
  <si>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</si>
  <si>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</si>
  <si>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</si>
  <si>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</si>
  <si>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</si>
  <si>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</si>
  <si>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</si>
  <si>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</si>
  <si>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</si>
  <si>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</si>
  <si>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</si>
  <si>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</si>
  <si>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</si>
  <si>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</si>
  <si>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</si>
  <si>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</si>
  <si>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</si>
  <si>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</si>
  <si>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</si>
  <si>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</si>
  <si>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</si>
  <si>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</si>
  <si>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</si>
  <si>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</si>
  <si>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</si>
  <si>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</si>
  <si>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</si>
  <si>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</si>
  <si>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</si>
  <si>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</si>
  <si>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</si>
  <si>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</si>
  <si>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</si>
  <si>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</si>
  <si>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</si>
  <si>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</si>
  <si>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</si>
  <si>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</si>
  <si>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</si>
  <si>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</si>
  <si>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</si>
  <si>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</si>
  <si>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</si>
  <si>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</si>
  <si>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</si>
  <si>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</si>
  <si>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</si>
  <si>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</si>
  <si>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</si>
  <si>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</si>
  <si>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</si>
  <si>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</si>
  <si>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</si>
  <si>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</si>
  <si>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</si>
  <si>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</si>
  <si>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</si>
  <si>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</si>
  <si>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</si>
  <si>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</si>
  <si>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</si>
  <si>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</si>
  <si>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</si>
  <si>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</si>
  <si>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</si>
  <si>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</si>
  <si>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</si>
  <si>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</si>
  <si>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</si>
  <si>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</si>
  <si>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</si>
  <si>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</si>
  <si>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</si>
  <si>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</si>
  <si>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</si>
  <si>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</si>
  <si>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</si>
  <si>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</si>
  <si>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</si>
  <si>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</si>
  <si>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</si>
  <si>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</si>
  <si>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</si>
  <si>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</si>
  <si>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</si>
  <si>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</si>
  <si>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</si>
  <si>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</si>
  <si>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</si>
  <si>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</si>
  <si>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</si>
  <si>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</si>
  <si>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</si>
  <si>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</si>
  <si>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</si>
  <si>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</si>
  <si>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</si>
  <si>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</si>
  <si>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</si>
  <si>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</si>
  <si>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</si>
  <si>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</si>
  <si>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</si>
  <si>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</si>
  <si>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</si>
  <si>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</si>
  <si>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</si>
  <si>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</si>
  <si>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</si>
  <si>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</si>
  <si>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</si>
  <si>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</si>
  <si>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</si>
  <si>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</si>
  <si>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</si>
  <si>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</si>
  <si>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</si>
  <si>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</si>
  <si>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</si>
  <si>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</si>
  <si>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</si>
  <si>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</si>
  <si>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</si>
  <si>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</si>
  <si>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</si>
  <si>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</si>
  <si>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</si>
  <si>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</si>
  <si>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</si>
  <si>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</si>
  <si>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</si>
  <si>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</si>
  <si>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</si>
  <si>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</si>
  <si>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</si>
  <si>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</si>
  <si>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</si>
  <si>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</si>
  <si>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</si>
  <si>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</si>
  <si>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</si>
  <si>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</si>
  <si>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</si>
  <si>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</si>
  <si>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</si>
  <si>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</si>
  <si>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</si>
  <si>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</si>
  <si>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</si>
  <si>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</si>
  <si>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</si>
  <si>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</si>
  <si>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</si>
  <si>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</si>
  <si>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</si>
  <si>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</si>
  <si>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</si>
  <si>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</si>
  <si>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</si>
  <si>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</si>
  <si>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</si>
  <si>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</si>
  <si>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</si>
  <si>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</si>
  <si>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</si>
  <si>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</si>
  <si>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</si>
  <si>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</si>
  <si>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</si>
  <si>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</si>
  <si>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</si>
  <si>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</si>
  <si>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</si>
  <si>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</si>
  <si>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</si>
  <si>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</si>
  <si>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</si>
  <si>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</si>
  <si>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</si>
  <si>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</si>
  <si>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</si>
  <si>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</si>
  <si>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</si>
  <si>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</si>
  <si>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</si>
  <si>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</si>
  <si>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</si>
  <si>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</si>
  <si>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</si>
  <si>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</si>
  <si>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</si>
  <si>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</si>
  <si>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</si>
  <si>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</si>
  <si>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</si>
  <si>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</si>
  <si>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</si>
  <si>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</si>
  <si>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</si>
  <si>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</si>
  <si>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</si>
  <si>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</si>
  <si>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</si>
  <si>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</si>
  <si>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</si>
  <si>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</si>
  <si>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</si>
  <si>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</si>
  <si>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</si>
  <si>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</si>
  <si>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</si>
  <si>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</si>
  <si>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</si>
  <si>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</si>
  <si>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</si>
  <si>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</si>
  <si>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</si>
  <si>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</si>
  <si>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</si>
  <si>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</si>
  <si>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</si>
  <si>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</si>
  <si>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</si>
  <si>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</si>
  <si>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</si>
  <si>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</si>
  <si>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</si>
  <si>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</si>
  <si>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</si>
  <si>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</si>
  <si>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</si>
  <si>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</si>
  <si>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</si>
  <si>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</si>
  <si>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</si>
  <si>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</si>
  <si>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</si>
  <si>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</si>
  <si>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</si>
  <si>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</si>
  <si>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</si>
  <si>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</si>
  <si>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</si>
  <si>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</si>
  <si>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</si>
  <si>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</si>
  <si>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</si>
  <si>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</si>
  <si>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</si>
  <si>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</si>
  <si>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</si>
  <si>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</si>
  <si>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</si>
  <si>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</si>
  <si>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</si>
  <si>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</si>
  <si>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</si>
  <si>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</si>
  <si>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</si>
  <si>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</si>
  <si>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</si>
  <si>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</si>
  <si>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</si>
  <si>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</si>
  <si>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</si>
  <si>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</si>
  <si>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</si>
  <si>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</si>
  <si>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</si>
  <si>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</si>
  <si>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</si>
  <si>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</si>
  <si>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</si>
  <si>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</si>
  <si>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</si>
  <si>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</si>
  <si>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</si>
  <si>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</si>
  <si>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</si>
  <si>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</si>
  <si>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</si>
  <si>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</si>
  <si>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</si>
  <si>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</si>
  <si>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</si>
  <si>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</si>
  <si>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</si>
  <si>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</si>
  <si>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</si>
  <si>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</si>
  <si>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</si>
  <si>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</si>
  <si>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</si>
  <si>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</si>
  <si>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</si>
  <si>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</si>
  <si>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</si>
  <si>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</si>
  <si>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</si>
  <si>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</si>
  <si>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</si>
  <si>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</si>
  <si>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</si>
  <si>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</si>
  <si>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</si>
  <si>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</si>
  <si>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</si>
  <si>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</si>
  <si>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</si>
  <si>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</si>
  <si>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</si>
  <si>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</si>
  <si>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</si>
  <si>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</si>
  <si>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</si>
  <si>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</si>
  <si>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</si>
  <si>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</si>
  <si>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</si>
  <si>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</si>
  <si>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</si>
  <si>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</si>
  <si>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</si>
  <si>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</si>
  <si>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</si>
  <si>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</si>
  <si>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</si>
  <si>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</si>
  <si>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</si>
  <si>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</si>
  <si>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</si>
  <si>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</si>
  <si>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</si>
  <si>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</si>
  <si>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</si>
  <si>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</si>
  <si>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</si>
  <si>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</si>
  <si>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</si>
  <si>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</si>
  <si>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</si>
  <si>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</si>
  <si>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</si>
  <si>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</si>
  <si>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</si>
  <si>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</si>
  <si>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</si>
  <si>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</si>
  <si>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</si>
  <si>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</si>
  <si>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</si>
  <si>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</si>
  <si>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</si>
  <si>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</si>
  <si>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</si>
  <si>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</si>
  <si>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</si>
  <si>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</si>
  <si>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</si>
  <si>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</si>
  <si>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</si>
  <si>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</si>
  <si>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</si>
  <si>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</si>
  <si>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</si>
  <si>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</si>
  <si>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</si>
  <si>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</si>
  <si>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</si>
  <si>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</si>
  <si>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</si>
  <si>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</si>
  <si>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</si>
  <si>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</si>
  <si>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</si>
  <si>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</si>
  <si>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</si>
  <si>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</si>
  <si>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</si>
  <si>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</si>
  <si>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</si>
  <si>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</si>
  <si>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</si>
  <si>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</si>
  <si>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</si>
  <si>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</si>
  <si>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</si>
  <si>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</si>
  <si>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</si>
  <si>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</si>
  <si>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</si>
  <si>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</si>
  <si>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</si>
  <si>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</si>
  <si>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</si>
  <si>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</si>
  <si>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</si>
  <si>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</si>
  <si>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</si>
  <si>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</si>
  <si>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</si>
  <si>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</si>
  <si>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</si>
  <si>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</si>
  <si>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</si>
  <si>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</si>
  <si>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</si>
  <si>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</si>
  <si>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</si>
  <si>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</si>
  <si>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</si>
  <si>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</si>
  <si>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</si>
  <si>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</si>
  <si>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</si>
  <si>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</si>
  <si>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</si>
  <si>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</si>
  <si>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</si>
  <si>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</si>
  <si>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</si>
  <si>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</si>
  <si>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</si>
  <si>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</si>
  <si>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</si>
  <si>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</si>
  <si>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</si>
  <si>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</si>
  <si>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</si>
  <si>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</si>
  <si>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</si>
  <si>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</si>
  <si>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</si>
  <si>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</si>
  <si>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</si>
  <si>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</si>
  <si>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</si>
  <si>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</si>
  <si>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</si>
  <si>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</si>
  <si>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</si>
  <si>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</si>
  <si>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</si>
  <si>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</si>
  <si>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</si>
  <si>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</si>
  <si>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</si>
  <si>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</si>
  <si>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</si>
  <si>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</si>
  <si>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</si>
  <si>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</si>
  <si>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</si>
  <si>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</si>
  <si>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</si>
  <si>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</si>
  <si>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</si>
  <si>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</si>
  <si>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</si>
  <si>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</si>
  <si>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</si>
  <si>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</si>
  <si>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</si>
  <si>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</si>
  <si>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</si>
  <si>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</si>
  <si>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</si>
  <si>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</si>
  <si>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</si>
  <si>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</si>
  <si>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</si>
  <si>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</si>
  <si>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</si>
  <si>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</si>
  <si>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</si>
  <si>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</si>
  <si>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</si>
  <si>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</si>
  <si>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</si>
  <si>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</si>
  <si>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</si>
  <si>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</si>
  <si>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</si>
  <si>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</si>
  <si>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</si>
  <si>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</si>
  <si>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</si>
  <si>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</si>
  <si>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</si>
  <si>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</si>
  <si>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</si>
  <si>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</si>
  <si>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</si>
  <si>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</si>
  <si>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</si>
  <si>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</si>
  <si>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</si>
  <si>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</si>
  <si>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</si>
  <si>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</si>
  <si>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</si>
  <si>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</si>
  <si>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</si>
  <si>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</si>
  <si>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</si>
  <si>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</si>
  <si>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</si>
  <si>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</si>
  <si>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</si>
  <si>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</si>
  <si>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</si>
  <si>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</si>
  <si>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</si>
  <si>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</si>
  <si>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</si>
  <si>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</si>
  <si>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</si>
  <si>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</si>
  <si>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</si>
  <si>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</si>
  <si>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</si>
  <si>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</si>
  <si>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</si>
  <si>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</si>
  <si>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</si>
  <si>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</si>
  <si>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</si>
  <si>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</si>
  <si>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</si>
  <si>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</si>
  <si>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</si>
  <si>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</si>
  <si>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</si>
  <si>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</si>
  <si>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</si>
  <si>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</si>
  <si>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</si>
  <si>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</si>
  <si>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</si>
  <si>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</si>
  <si>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</si>
  <si>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</si>
  <si>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</si>
  <si>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</si>
  <si>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</si>
  <si>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</si>
  <si>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</si>
  <si>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</si>
  <si>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</si>
  <si>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</si>
  <si>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</si>
  <si>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</si>
  <si>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</si>
  <si>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</si>
  <si>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</si>
  <si>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</si>
  <si>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</si>
  <si>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</si>
  <si>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</si>
  <si>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</si>
  <si>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</si>
  <si>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</si>
  <si>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</si>
  <si>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</si>
  <si>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</si>
  <si>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</si>
  <si>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</si>
  <si>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</si>
  <si>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</si>
  <si>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</si>
  <si>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</si>
  <si>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</si>
  <si>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</si>
  <si>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</si>
  <si>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</si>
  <si>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</si>
  <si>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</si>
  <si>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</si>
  <si>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</si>
  <si>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</si>
  <si>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</si>
  <si>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</si>
  <si>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</si>
  <si>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</si>
  <si>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</si>
  <si>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</si>
  <si>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</si>
  <si>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</si>
  <si>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</si>
  <si>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</si>
  <si>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</si>
  <si>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</si>
  <si>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</si>
  <si>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</si>
  <si>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</si>
  <si>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</si>
  <si>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</si>
  <si>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</si>
  <si>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</si>
  <si>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</si>
  <si>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</si>
  <si>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</si>
  <si>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</si>
  <si>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</si>
  <si>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</si>
  <si>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</si>
  <si>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</si>
  <si>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</si>
  <si>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</si>
  <si>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</si>
  <si>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</si>
  <si>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</si>
  <si>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</si>
  <si>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</si>
  <si>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</si>
  <si>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</si>
  <si>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</si>
  <si>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</si>
  <si>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</si>
  <si>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</si>
  <si>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</si>
  <si>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</si>
  <si>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</si>
  <si>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</si>
  <si>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</si>
  <si>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</si>
  <si>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</si>
  <si>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</si>
  <si>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</si>
  <si>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</si>
  <si>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</si>
  <si>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</si>
  <si>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</si>
  <si>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</si>
  <si>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</si>
  <si>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</si>
  <si>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</si>
  <si>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</si>
  <si>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</si>
  <si>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</si>
  <si>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</si>
  <si>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</si>
  <si>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</si>
  <si>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</si>
  <si>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</si>
  <si>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</si>
  <si>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</si>
  <si>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</si>
  <si>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</si>
  <si>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</si>
  <si>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</si>
  <si>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</si>
  <si>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</si>
  <si>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</si>
  <si>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</si>
  <si>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</si>
  <si>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</si>
  <si>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</si>
  <si>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</si>
  <si>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</si>
  <si>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</si>
  <si>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</si>
  <si>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</si>
  <si>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</si>
  <si>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</si>
  <si>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</si>
  <si>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</si>
  <si>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</si>
  <si>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</si>
  <si>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</si>
  <si>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</si>
  <si>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</si>
  <si>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</si>
  <si>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</si>
  <si>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</si>
  <si>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</si>
  <si>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</si>
  <si>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</si>
  <si>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</si>
  <si>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</si>
  <si>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</si>
  <si>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</si>
  <si>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</si>
  <si>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</si>
  <si>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</si>
  <si>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</si>
  <si>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</si>
  <si>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</si>
  <si>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</si>
  <si>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</si>
  <si>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</si>
  <si>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</si>
  <si>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</si>
  <si>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</si>
  <si>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</si>
  <si>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</si>
  <si>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</si>
  <si>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</si>
  <si>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</si>
  <si>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</si>
  <si>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</si>
  <si>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</si>
  <si>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</si>
  <si>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</si>
  <si>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</si>
  <si>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</si>
  <si>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</si>
  <si>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</si>
  <si>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</si>
  <si>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</si>
  <si>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</si>
  <si>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</si>
  <si>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</si>
  <si>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</si>
  <si>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</si>
  <si>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</si>
  <si>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</si>
  <si>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</si>
  <si>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</si>
  <si>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</si>
  <si>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</si>
  <si>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</si>
  <si>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</si>
  <si>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</si>
  <si>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</si>
  <si>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</si>
  <si>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</si>
  <si>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</si>
  <si>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</si>
  <si>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</si>
  <si>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</si>
  <si>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</si>
  <si>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</si>
  <si>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</si>
  <si>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</si>
  <si>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</si>
  <si>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</si>
  <si>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</si>
  <si>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</si>
  <si>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</si>
  <si>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</si>
  <si>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</si>
  <si>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</si>
  <si>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</si>
  <si>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</si>
  <si>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</si>
  <si>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</si>
  <si>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</si>
  <si>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</si>
  <si>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</si>
  <si>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</si>
  <si>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</si>
  <si>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</si>
  <si>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</si>
  <si>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</si>
  <si>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</si>
  <si>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</si>
  <si>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</si>
  <si>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</si>
  <si>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</si>
  <si>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</si>
  <si>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</si>
  <si>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</si>
  <si>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</si>
  <si>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</si>
  <si>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</si>
  <si>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</si>
  <si>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</si>
  <si>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</si>
  <si>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</si>
  <si>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</si>
  <si>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</si>
  <si>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</si>
  <si>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</si>
  <si>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</si>
  <si>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</si>
  <si>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</si>
  <si>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</si>
  <si>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</si>
  <si>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</si>
  <si>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</si>
  <si>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</si>
  <si>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</si>
  <si>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</si>
  <si>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</si>
  <si>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</si>
  <si>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</si>
  <si>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</si>
  <si>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</si>
  <si>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</si>
  <si>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</si>
  <si>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</si>
  <si>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</si>
  <si>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</si>
  <si>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</si>
  <si>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</si>
  <si>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</si>
  <si>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</si>
  <si>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</si>
  <si>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</si>
  <si>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</si>
  <si>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</si>
  <si>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</si>
  <si>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</si>
  <si>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</si>
  <si>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</si>
  <si>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</si>
  <si>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</si>
  <si>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</si>
  <si>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</si>
  <si>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</si>
  <si>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</si>
  <si>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</si>
  <si>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</si>
  <si>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</si>
  <si>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</si>
  <si>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</si>
  <si>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</si>
  <si>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</si>
  <si>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</si>
  <si>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</si>
  <si>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</si>
  <si>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</si>
  <si>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</si>
  <si>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</si>
  <si>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</si>
  <si>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</si>
  <si>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</si>
  <si>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</si>
  <si>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</si>
  <si>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</si>
  <si>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</si>
  <si>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</si>
  <si>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</si>
  <si>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</si>
  <si>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</si>
  <si>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</si>
  <si>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</si>
  <si>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</si>
  <si>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</si>
  <si>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</si>
  <si>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</si>
  <si>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</si>
  <si>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</si>
  <si>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</si>
  <si>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</si>
  <si>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</si>
  <si>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</si>
  <si>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</si>
  <si>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</si>
  <si>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</si>
  <si>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</si>
  <si>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</si>
  <si>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</si>
  <si>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</si>
  <si>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</si>
  <si>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</si>
  <si>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</si>
  <si>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</si>
  <si>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</si>
  <si>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</si>
  <si>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</si>
  <si>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</si>
  <si>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</si>
  <si>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</si>
  <si>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</si>
  <si>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</si>
  <si>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</si>
  <si>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</si>
  <si>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</si>
  <si>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</si>
  <si>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</si>
  <si>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</si>
  <si>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</si>
  <si>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</si>
  <si>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</si>
  <si>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</si>
  <si>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</si>
  <si>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</si>
  <si>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</si>
  <si>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</si>
  <si>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</si>
  <si>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</si>
  <si>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</si>
  <si>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</si>
  <si>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</si>
  <si>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</si>
  <si>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</si>
  <si>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</si>
  <si>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</si>
  <si>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</si>
  <si>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</si>
  <si>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</si>
  <si>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</si>
  <si>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</si>
  <si>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</si>
  <si>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</si>
  <si>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</si>
  <si>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</si>
  <si>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</si>
  <si>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</si>
  <si>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</si>
  <si>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</si>
  <si>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</si>
  <si>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</si>
  <si>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</si>
  <si>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</si>
  <si>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</si>
  <si>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</si>
  <si>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</si>
  <si>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</si>
  <si>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</si>
  <si>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</si>
  <si>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</si>
  <si>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</si>
  <si>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</si>
  <si>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</si>
  <si>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</si>
  <si>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</si>
  <si>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</si>
  <si>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</si>
  <si>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</si>
  <si>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</si>
  <si>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</si>
  <si>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</si>
  <si>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</si>
  <si>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</si>
  <si>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</si>
  <si>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</si>
  <si>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</si>
  <si>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</si>
  <si>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</si>
  <si>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</si>
  <si>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</si>
  <si>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</si>
  <si>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</si>
  <si>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</si>
  <si>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</si>
  <si>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</si>
  <si>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</si>
  <si>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</si>
  <si>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</si>
  <si>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</si>
  <si>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</si>
  <si>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</si>
  <si>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</si>
  <si>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</si>
  <si>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</si>
  <si>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</si>
  <si>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</si>
  <si>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</si>
  <si>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</si>
  <si>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</si>
  <si>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</si>
  <si>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</si>
  <si>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</si>
  <si>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</si>
  <si>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</si>
  <si>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</si>
  <si>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</si>
  <si>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</si>
  <si>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</si>
  <si>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</si>
  <si>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</si>
  <si>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</si>
  <si>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</si>
  <si>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</si>
  <si>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</si>
  <si>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</si>
  <si>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</si>
  <si>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</si>
  <si>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</si>
  <si>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</si>
  <si>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</si>
  <si>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</si>
  <si>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</si>
  <si>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</si>
  <si>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</si>
  <si>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</si>
  <si>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</si>
  <si>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</si>
  <si>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</si>
  <si>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</si>
  <si>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</si>
  <si>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</si>
  <si>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</si>
  <si>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</si>
  <si>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</si>
  <si>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</si>
  <si>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</si>
  <si>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</si>
  <si>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</si>
  <si>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</si>
  <si>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</si>
  <si>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</si>
  <si>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</si>
  <si>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</si>
  <si>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</si>
  <si>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</si>
  <si>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</si>
  <si>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</si>
  <si>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</si>
  <si>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</si>
  <si>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</si>
  <si>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</si>
  <si>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</si>
  <si>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</si>
  <si>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</si>
  <si>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</si>
  <si>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</si>
  <si>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</si>
  <si>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</si>
  <si>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</si>
  <si>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</si>
  <si>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</si>
  <si>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</si>
  <si>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</si>
  <si>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</si>
  <si>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</si>
  <si>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</si>
  <si>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</si>
  <si>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</si>
  <si>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</si>
  <si>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</si>
  <si>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</si>
  <si>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</si>
  <si>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</si>
  <si>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</si>
  <si>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</si>
  <si>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</si>
  <si>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</si>
  <si>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</si>
  <si>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</si>
  <si>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</si>
  <si>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</si>
  <si>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</si>
  <si>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</si>
  <si>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</si>
  <si>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</si>
  <si>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</si>
  <si>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</si>
  <si>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</si>
  <si>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</si>
  <si>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</si>
  <si>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</si>
  <si>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</si>
  <si>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</si>
  <si>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</si>
  <si>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</si>
  <si>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</si>
  <si>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</si>
  <si>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</si>
  <si>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</si>
  <si>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</si>
  <si>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</si>
  <si>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</si>
  <si>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</si>
  <si>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</si>
  <si>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</si>
  <si>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</si>
  <si>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</si>
  <si>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</si>
  <si>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</si>
  <si>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</si>
  <si>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</si>
  <si>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</si>
  <si>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</si>
  <si>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</si>
  <si>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</si>
  <si>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</si>
  <si>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</si>
  <si>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</si>
  <si>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</si>
  <si>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</si>
  <si>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</si>
  <si>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</si>
  <si>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</si>
  <si>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</si>
  <si>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</si>
  <si>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</si>
  <si>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</si>
  <si>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</si>
  <si>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</si>
  <si>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</si>
  <si>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</si>
  <si>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</si>
  <si>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</si>
  <si>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</si>
  <si>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</si>
  <si>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</si>
  <si>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</si>
  <si>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</si>
  <si>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</si>
  <si>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</si>
  <si>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</si>
  <si>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</si>
  <si>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</si>
  <si>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</si>
  <si>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</si>
  <si>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</si>
  <si>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</si>
  <si>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</si>
  <si>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</si>
  <si>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</si>
  <si>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</si>
  <si>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</si>
  <si>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</si>
  <si>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</si>
  <si>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</si>
  <si>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</si>
  <si>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</si>
  <si>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</si>
  <si>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</si>
  <si>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</si>
  <si>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</si>
  <si>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</si>
  <si>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</si>
  <si>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</si>
  <si>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</si>
  <si>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</si>
  <si>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</si>
  <si>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</si>
  <si>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</si>
  <si>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</si>
  <si>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</si>
  <si>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</si>
  <si>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</si>
  <si>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</si>
  <si>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</si>
  <si>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</si>
  <si>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</si>
  <si>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</si>
  <si>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</si>
  <si>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</si>
  <si>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</si>
  <si>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</si>
  <si>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</si>
  <si>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</si>
  <si>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</si>
  <si>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</si>
  <si>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</si>
  <si>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</si>
  <si>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</si>
  <si>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</si>
  <si>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</si>
  <si>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</si>
  <si>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</si>
  <si>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</si>
  <si>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</si>
  <si>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</si>
  <si>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</si>
  <si>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</si>
  <si>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</si>
  <si>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</si>
  <si>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</si>
  <si>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</si>
  <si>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</si>
  <si>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</si>
  <si>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</si>
  <si>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</si>
  <si>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</si>
  <si>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</si>
  <si>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</si>
  <si>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</si>
  <si>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</si>
  <si>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</si>
  <si>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</si>
  <si>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</si>
  <si>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</si>
  <si>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</si>
  <si>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</si>
  <si>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</si>
  <si>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</si>
  <si>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</si>
  <si>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</si>
  <si>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</si>
  <si>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</si>
  <si>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</si>
  <si>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</si>
  <si>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</si>
  <si>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</si>
  <si>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</si>
  <si>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</si>
  <si>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</si>
  <si>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</si>
  <si>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</si>
  <si>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</si>
  <si>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</si>
  <si>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</si>
  <si>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</si>
  <si>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</si>
  <si>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</si>
  <si>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</si>
  <si>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</si>
  <si>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</si>
  <si>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</si>
  <si>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</si>
  <si>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</si>
  <si>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</si>
  <si>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</si>
  <si>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</si>
  <si>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</si>
  <si>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</si>
  <si>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</si>
  <si>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</si>
  <si>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</si>
  <si>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</si>
  <si>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</si>
  <si>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</si>
  <si>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</si>
  <si>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</si>
  <si>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</si>
  <si>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</si>
  <si>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</si>
  <si>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</si>
  <si>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</si>
  <si>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</si>
  <si>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</si>
  <si>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</si>
  <si>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</si>
  <si>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</si>
  <si>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</si>
  <si>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</si>
  <si>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</si>
  <si>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</si>
  <si>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</si>
  <si>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</si>
  <si>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</si>
  <si>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</si>
  <si>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</si>
  <si>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</si>
  <si>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</si>
  <si>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</si>
  <si>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</si>
  <si>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</si>
  <si>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</si>
  <si>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</si>
  <si>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</si>
  <si>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</si>
  <si>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</si>
  <si>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</si>
  <si>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</si>
  <si>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</si>
  <si>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</si>
  <si>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</si>
  <si>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</si>
  <si>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</si>
  <si>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</si>
  <si>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</si>
  <si>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</si>
  <si>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</si>
  <si>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</si>
  <si>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</si>
  <si>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</si>
  <si>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</si>
  <si>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</si>
  <si>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</si>
  <si>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</si>
  <si>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</si>
  <si>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</si>
  <si>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</si>
  <si>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</si>
  <si>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</si>
  <si>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</si>
  <si>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</si>
  <si>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</si>
  <si>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</si>
  <si>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</si>
  <si>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</si>
  <si>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</si>
  <si>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</si>
  <si>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</si>
  <si>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</si>
  <si>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</si>
  <si>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</si>
  <si>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</si>
  <si>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</si>
  <si>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</si>
  <si>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</si>
  <si>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</si>
  <si>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</si>
  <si>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</si>
  <si>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</si>
  <si>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</si>
  <si>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</si>
  <si>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</si>
  <si>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</si>
  <si>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</si>
  <si>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</si>
  <si>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</si>
  <si>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</si>
  <si>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</si>
  <si>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</si>
  <si>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</si>
  <si>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</si>
  <si>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</si>
  <si>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</si>
  <si>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</si>
  <si>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</si>
  <si>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</si>
  <si>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</si>
  <si>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</si>
  <si>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</si>
  <si>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</si>
  <si>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</si>
  <si>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</si>
  <si>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</si>
  <si>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</si>
  <si>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</si>
  <si>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</si>
  <si>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</si>
  <si>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</si>
  <si>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</si>
  <si>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</si>
  <si>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</si>
  <si>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</si>
  <si>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</si>
  <si>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</si>
  <si>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</si>
  <si>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</si>
  <si>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</si>
  <si>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</si>
  <si>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</si>
  <si>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</si>
  <si>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</si>
  <si>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</si>
  <si>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</si>
  <si>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</si>
  <si>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</si>
  <si>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</si>
  <si>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</si>
  <si>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</si>
  <si>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</si>
  <si>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</si>
  <si>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</si>
  <si>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</si>
  <si>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</si>
  <si>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</si>
  <si>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</si>
  <si>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</si>
  <si>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</si>
  <si>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</si>
  <si>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</si>
  <si>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</si>
  <si>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</si>
  <si>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</si>
  <si>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</si>
  <si>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</si>
  <si>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</si>
  <si>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</si>
  <si>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</si>
  <si>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</si>
  <si>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</si>
  <si>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</si>
  <si>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</si>
  <si>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</si>
  <si>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</si>
  <si>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</si>
  <si>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</si>
  <si>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</si>
  <si>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</si>
  <si>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</si>
  <si>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</si>
  <si>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</si>
  <si>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</si>
  <si>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</si>
  <si>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</si>
  <si>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</si>
  <si>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</si>
  <si>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</si>
  <si>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</si>
  <si>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</si>
  <si>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</si>
  <si>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</si>
  <si>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</si>
  <si>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</si>
  <si>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</si>
  <si>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</si>
  <si>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</si>
  <si>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</si>
  <si>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</si>
  <si>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</si>
  <si>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</si>
  <si>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</si>
  <si>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</si>
  <si>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</si>
  <si>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</si>
  <si>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</si>
  <si>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</si>
  <si>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</si>
  <si>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</si>
  <si>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</si>
  <si>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</si>
  <si>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</si>
  <si>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</si>
  <si>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</si>
  <si>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</si>
  <si>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</si>
  <si>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</si>
  <si>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</si>
  <si>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</si>
  <si>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</si>
  <si>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</si>
  <si>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</si>
  <si>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</si>
  <si>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</si>
  <si>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</si>
  <si>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</si>
  <si>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</si>
  <si>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</si>
  <si>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</si>
  <si>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</si>
  <si>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</si>
  <si>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</si>
  <si>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</si>
  <si>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</si>
  <si>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</si>
  <si>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</si>
  <si>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</si>
  <si>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</si>
  <si>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</si>
  <si>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</si>
  <si>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</si>
  <si>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</si>
  <si>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</si>
  <si>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</si>
  <si>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</si>
  <si>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</si>
  <si>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</si>
  <si>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</si>
  <si>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</si>
  <si>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</si>
  <si>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</si>
  <si>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</si>
  <si>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</si>
  <si>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</si>
  <si>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</si>
  <si>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</si>
  <si>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</si>
  <si>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</si>
  <si>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</si>
  <si>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</si>
  <si>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</si>
  <si>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</si>
  <si>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</si>
  <si>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</si>
  <si>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</si>
  <si>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</si>
  <si>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</si>
  <si>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</si>
  <si>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</si>
  <si>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</si>
  <si>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</si>
  <si>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</si>
  <si>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</si>
  <si>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</si>
  <si>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</si>
  <si>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</si>
  <si>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</si>
  <si>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</si>
  <si>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</si>
  <si>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</si>
  <si>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</si>
  <si>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</si>
  <si>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</si>
  <si>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</si>
  <si>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</si>
  <si>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</si>
  <si>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</si>
  <si>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</si>
  <si>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</si>
  <si>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</si>
  <si>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</si>
  <si>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</si>
  <si>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</si>
  <si>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</si>
  <si>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</si>
  <si>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</si>
  <si>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</si>
  <si>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</si>
  <si>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</si>
  <si>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</si>
  <si>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</si>
  <si>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</si>
  <si>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</si>
  <si>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</si>
  <si>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</si>
  <si>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</si>
  <si>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</si>
  <si>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</si>
  <si>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</si>
  <si>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</si>
  <si>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</si>
  <si>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</si>
  <si>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</si>
  <si>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</si>
  <si>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</si>
  <si>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</si>
  <si>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</si>
  <si>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</si>
  <si>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</si>
  <si>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</si>
  <si>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</si>
  <si>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</si>
  <si>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</si>
  <si>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</si>
  <si>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</si>
  <si>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</si>
  <si>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</si>
  <si>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</si>
  <si>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</si>
  <si>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</si>
  <si>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</si>
  <si>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</si>
  <si>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</si>
  <si>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</si>
  <si>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</si>
  <si>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</si>
  <si>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</si>
  <si>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</si>
  <si>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</si>
  <si>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</si>
  <si>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</si>
  <si>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</si>
  <si>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</si>
  <si>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</si>
  <si>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</si>
  <si>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</si>
  <si>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</si>
  <si>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</si>
  <si>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</si>
  <si>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</si>
  <si>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</si>
  <si>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</si>
  <si>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</si>
  <si>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</si>
  <si>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</si>
  <si>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</si>
  <si>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</si>
  <si>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</si>
  <si>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</si>
  <si>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</si>
  <si>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</si>
  <si>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</si>
  <si>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</si>
  <si>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</si>
  <si>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</si>
  <si>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</si>
  <si>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</si>
  <si>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</si>
  <si>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</si>
  <si>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</si>
  <si>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</si>
  <si>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</si>
  <si>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</si>
  <si>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</si>
  <si>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</si>
  <si>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</si>
  <si>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</si>
  <si>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</si>
  <si>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</si>
  <si>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</si>
  <si>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</si>
  <si>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</si>
  <si>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</si>
  <si>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</si>
  <si>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</si>
  <si>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</si>
  <si>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</si>
  <si>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</si>
  <si>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</si>
  <si>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</si>
  <si>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</si>
  <si>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</si>
  <si>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</si>
  <si>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</si>
  <si>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</si>
  <si>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</si>
  <si>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</si>
  <si>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</si>
  <si>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</si>
  <si>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</si>
  <si>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</si>
  <si>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</si>
  <si>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</si>
  <si>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</si>
  <si>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</si>
  <si>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</si>
  <si>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</si>
  <si>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</si>
  <si>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</si>
  <si>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</si>
  <si>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</si>
  <si>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</si>
  <si>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</si>
  <si>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</si>
  <si>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</si>
  <si>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</si>
  <si>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</si>
  <si>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</si>
  <si>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</si>
  <si>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</si>
  <si>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</si>
  <si>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</si>
  <si>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</si>
  <si>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</si>
  <si>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</si>
  <si>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</si>
  <si>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</si>
  <si>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</si>
  <si>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</si>
  <si>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</si>
  <si>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</si>
  <si>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</si>
  <si>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</si>
  <si>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</si>
  <si>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</si>
  <si>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</si>
  <si>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</si>
  <si>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</si>
  <si>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</si>
  <si>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</si>
  <si>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</si>
  <si>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</si>
  <si>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</si>
  <si>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</si>
  <si>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</si>
  <si>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</si>
  <si>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</si>
  <si>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</si>
  <si>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</si>
  <si>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</si>
  <si>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</si>
  <si>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</si>
  <si>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</si>
  <si>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</si>
  <si>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</si>
  <si>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</si>
  <si>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</si>
  <si>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</si>
  <si>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</si>
  <si>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</si>
  <si>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</si>
  <si>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</si>
  <si>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</si>
  <si>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</si>
  <si>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</si>
  <si>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</si>
  <si>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</si>
  <si>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</si>
  <si>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</si>
  <si>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</si>
  <si>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</si>
  <si>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</si>
  <si>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</si>
  <si>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</si>
  <si>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</si>
  <si>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</si>
  <si>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</si>
  <si>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</si>
  <si>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</si>
  <si>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</si>
  <si>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</si>
  <si>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</si>
  <si>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</si>
  <si>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</si>
  <si>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</si>
  <si>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</si>
  <si>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</si>
  <si>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</si>
  <si>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</si>
  <si>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</si>
  <si>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</si>
  <si>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</si>
  <si>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</si>
  <si>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</si>
  <si>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</si>
  <si>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</si>
  <si>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</si>
  <si>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</si>
  <si>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</si>
  <si>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</si>
  <si>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</si>
  <si>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</si>
  <si>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</si>
  <si>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</si>
  <si>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</si>
  <si>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</si>
  <si>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</si>
  <si>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</si>
  <si>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</si>
  <si>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</si>
  <si>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</si>
  <si>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</si>
  <si>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</si>
  <si>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</si>
  <si>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</si>
  <si>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</si>
  <si>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</si>
  <si>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</si>
  <si>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</si>
  <si>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</si>
  <si>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</si>
  <si>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</si>
  <si>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</si>
  <si>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</si>
  <si>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</si>
  <si>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</si>
  <si>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</si>
  <si>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</si>
  <si>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</si>
  <si>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</si>
  <si>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</si>
  <si>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</si>
  <si>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</si>
  <si>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</si>
  <si>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</si>
  <si>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</si>
  <si>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</si>
  <si>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</si>
  <si>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</si>
  <si>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</si>
  <si>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</si>
  <si>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</si>
  <si>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</si>
  <si>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</si>
  <si>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</si>
  <si>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</si>
  <si>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</si>
  <si>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</si>
  <si>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</si>
  <si>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</si>
  <si>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</si>
  <si>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</si>
  <si>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</si>
  <si>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</si>
  <si>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</si>
  <si>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</si>
  <si>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</si>
  <si>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</si>
  <si>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</si>
  <si>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</si>
  <si>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</si>
  <si>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</si>
  <si>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</si>
  <si>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</si>
  <si>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</si>
  <si>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</si>
  <si>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</si>
  <si>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</si>
  <si>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</si>
  <si>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</si>
  <si>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</si>
  <si>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</si>
  <si>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</si>
  <si>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</si>
  <si>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</si>
  <si>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</si>
  <si>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</si>
  <si>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</si>
  <si>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</si>
  <si>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</si>
  <si>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</si>
  <si>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</si>
  <si>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</si>
  <si>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</si>
  <si>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</si>
  <si>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</si>
  <si>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</si>
  <si>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</si>
  <si>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</si>
  <si>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</si>
  <si>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</si>
  <si>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</si>
  <si>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</si>
  <si>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</si>
  <si>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</si>
  <si>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</si>
  <si>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</si>
  <si>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</si>
  <si>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</si>
  <si>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</si>
  <si>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</si>
  <si>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</si>
  <si>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</si>
  <si>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</si>
  <si>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</si>
  <si>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</si>
  <si>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</si>
  <si>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</si>
  <si>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</si>
  <si>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</si>
  <si>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</si>
  <si>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</si>
  <si>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</si>
  <si>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</si>
  <si>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</si>
  <si>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</si>
  <si>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</si>
  <si>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</si>
  <si>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</si>
  <si>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</si>
  <si>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</si>
  <si>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</si>
  <si>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</si>
  <si>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</si>
  <si>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</si>
  <si>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</si>
  <si>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</si>
  <si>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</si>
  <si>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</si>
  <si>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</si>
  <si>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</si>
  <si>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</si>
  <si>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</si>
  <si>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</si>
  <si>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</si>
  <si>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</si>
  <si>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</si>
  <si>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</si>
  <si>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</si>
  <si>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</si>
  <si>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</si>
  <si>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</si>
  <si>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</si>
  <si>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</si>
  <si>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</si>
  <si>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</si>
  <si>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</si>
  <si>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</si>
  <si>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</si>
  <si>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</si>
  <si>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</si>
  <si>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</si>
  <si>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</si>
  <si>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</si>
  <si>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</si>
  <si>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</si>
  <si>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</si>
  <si>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</si>
  <si>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</si>
  <si>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</si>
  <si>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</si>
  <si>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</si>
  <si>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</si>
  <si>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</si>
  <si>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</si>
  <si>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</si>
  <si>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</si>
  <si>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</si>
  <si>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</si>
  <si>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</si>
  <si>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</si>
  <si>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</si>
  <si>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</si>
  <si>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</si>
  <si>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</si>
  <si>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</si>
  <si>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</si>
  <si>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</si>
  <si>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</si>
  <si>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</si>
  <si>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</si>
  <si>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</si>
  <si>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</si>
  <si>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</si>
  <si>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</si>
  <si>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</si>
  <si>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</si>
  <si>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</si>
  <si>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</si>
  <si>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</si>
  <si>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</si>
  <si>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</si>
  <si>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</si>
  <si>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</si>
  <si>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</si>
  <si>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</si>
  <si>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</si>
  <si>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</si>
  <si>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</si>
  <si>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</si>
  <si>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</si>
  <si>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</si>
  <si>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</si>
  <si>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</si>
  <si>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</si>
  <si>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</si>
  <si>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</si>
  <si>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</si>
  <si>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</si>
  <si>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</si>
  <si>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</si>
  <si>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</si>
  <si>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</si>
  <si>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</si>
  <si>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</si>
  <si>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</si>
  <si>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</si>
  <si>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</si>
  <si>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</si>
  <si>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</si>
  <si>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</si>
  <si>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</si>
  <si>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</si>
  <si>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</si>
  <si>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</si>
  <si>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</si>
  <si>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</si>
  <si>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</si>
  <si>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</si>
  <si>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</si>
  <si>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</si>
  <si>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</si>
  <si>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</si>
  <si>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</si>
  <si>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</si>
  <si>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</si>
  <si>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</si>
  <si>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</si>
  <si>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</si>
  <si>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</si>
  <si>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</si>
  <si>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</si>
  <si>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</si>
  <si>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</si>
  <si>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</si>
  <si>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</si>
  <si>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</si>
  <si>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</si>
  <si>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</si>
  <si>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</si>
  <si>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</si>
  <si>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</si>
  <si>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</si>
  <si>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</si>
  <si>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</si>
  <si>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</si>
  <si>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</si>
  <si>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</si>
  <si>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</si>
  <si>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</si>
  <si>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</si>
  <si>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</si>
  <si>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</si>
  <si>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</si>
  <si>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</si>
  <si>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</si>
  <si>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</si>
  <si>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</si>
  <si>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</si>
  <si>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</si>
  <si>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</si>
  <si>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</si>
  <si>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</si>
  <si>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</si>
  <si>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</si>
  <si>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</si>
  <si>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</si>
  <si>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</si>
  <si>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</si>
  <si>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</si>
  <si>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</si>
  <si>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</si>
  <si>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</si>
  <si>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</si>
  <si>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</si>
  <si>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</si>
  <si>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</si>
  <si>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</si>
  <si>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</si>
  <si>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</si>
  <si>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</si>
  <si>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</si>
  <si>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</si>
  <si>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</si>
  <si>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</si>
  <si>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</si>
  <si>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</si>
  <si>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</si>
  <si>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</si>
  <si>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</si>
  <si>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</si>
  <si>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</si>
  <si>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</si>
  <si>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</si>
  <si>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</si>
  <si>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</si>
  <si>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</si>
  <si>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</si>
  <si>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</si>
  <si>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</si>
  <si>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</si>
  <si>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</si>
  <si>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</si>
  <si>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</si>
  <si>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</si>
  <si>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</si>
  <si>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</si>
  <si>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</si>
  <si>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</si>
  <si>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</si>
  <si>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</si>
  <si>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</si>
  <si>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</si>
  <si>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</si>
  <si>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</si>
  <si>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</si>
  <si>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</si>
  <si>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</si>
  <si>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</si>
  <si>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</si>
  <si>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</si>
  <si>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</si>
  <si>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</si>
  <si>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</si>
  <si>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</si>
  <si>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</si>
  <si>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</si>
  <si>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</si>
  <si>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</si>
  <si>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</si>
  <si>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</si>
  <si>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</si>
  <si>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</si>
  <si>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</si>
  <si>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</si>
  <si>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</si>
  <si>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</si>
  <si>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</si>
  <si>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</si>
  <si>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</si>
  <si>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</si>
  <si>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</si>
  <si>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</si>
  <si>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</si>
  <si>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</si>
  <si>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</si>
  <si>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</si>
  <si>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</si>
  <si>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</si>
  <si>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</si>
  <si>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</si>
  <si>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</si>
  <si>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</si>
  <si>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</si>
  <si>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</si>
  <si>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</si>
  <si>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</si>
  <si>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</si>
  <si>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</si>
  <si>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</si>
  <si>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</si>
  <si>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</si>
  <si>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</si>
  <si>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</si>
  <si>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</si>
  <si>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</si>
  <si>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</si>
  <si>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</si>
  <si>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</si>
  <si>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</si>
  <si>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</si>
  <si>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</si>
  <si>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</si>
  <si>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</si>
  <si>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</si>
  <si>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</si>
  <si>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</si>
  <si>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</si>
  <si>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</si>
  <si>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</si>
  <si>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</si>
  <si>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</si>
  <si>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</si>
  <si>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</si>
  <si>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</si>
  <si>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</si>
  <si>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</si>
  <si>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</si>
  <si>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</si>
  <si>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</si>
  <si>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</si>
  <si>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</si>
  <si>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</si>
  <si>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</si>
  <si>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</si>
  <si>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</si>
  <si>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</si>
  <si>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</si>
  <si>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</si>
  <si>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</si>
  <si>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</si>
  <si>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</si>
  <si>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</si>
  <si>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</si>
  <si>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</si>
  <si>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</si>
  <si>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</si>
  <si>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</si>
  <si>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</si>
  <si>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</si>
  <si>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</si>
  <si>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</si>
  <si>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</si>
  <si>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</si>
  <si>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</si>
  <si>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</si>
  <si>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</si>
  <si>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</si>
  <si>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</si>
  <si>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</si>
  <si>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</si>
  <si>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</si>
  <si>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</si>
  <si>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</si>
  <si>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</si>
  <si>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</si>
  <si>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</si>
  <si>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</si>
  <si>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</si>
  <si>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</si>
  <si>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</si>
  <si>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</si>
  <si>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</si>
  <si>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</si>
  <si>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</si>
  <si>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</si>
  <si>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</si>
  <si>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</si>
  <si>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</si>
  <si>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</si>
  <si>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</si>
  <si>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</si>
  <si>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</si>
  <si>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</si>
  <si>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</si>
  <si>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</si>
  <si>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</si>
  <si>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</si>
  <si>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</si>
  <si>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</si>
  <si>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</si>
  <si>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</si>
  <si>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</si>
  <si>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</si>
  <si>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</si>
  <si>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</si>
  <si>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</si>
  <si>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</si>
  <si>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</si>
  <si>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</si>
  <si>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</si>
  <si>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</si>
  <si>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</si>
  <si>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</si>
  <si>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</si>
  <si>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</si>
  <si>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</si>
  <si>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</si>
  <si>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</si>
  <si>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</si>
  <si>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</si>
  <si>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</si>
  <si>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</si>
  <si>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</si>
  <si>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</si>
  <si>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</si>
  <si>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</si>
  <si>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</si>
  <si>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</si>
  <si>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</si>
  <si>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</si>
  <si>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</si>
  <si>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</si>
  <si>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</si>
  <si>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</si>
  <si>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</si>
  <si>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</si>
  <si>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</si>
  <si>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</si>
  <si>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</si>
  <si>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</si>
  <si>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</si>
  <si>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</si>
  <si>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</si>
  <si>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</si>
  <si>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</si>
  <si>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</si>
  <si>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</si>
  <si>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</si>
  <si>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</si>
  <si>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</si>
  <si>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</si>
  <si>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</si>
  <si>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</si>
  <si>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</si>
  <si>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</si>
  <si>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</si>
  <si>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</si>
  <si>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</si>
  <si>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</si>
  <si>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</si>
  <si>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</si>
  <si>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</si>
  <si>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</si>
  <si>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</si>
  <si>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</si>
  <si>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</si>
  <si>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</si>
  <si>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</si>
  <si>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</si>
  <si>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</si>
  <si>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</si>
  <si>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</si>
  <si>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</si>
  <si>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</si>
  <si>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</si>
  <si>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</si>
  <si>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</si>
  <si>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</si>
  <si>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</si>
  <si>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</si>
  <si>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</si>
  <si>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</si>
  <si>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</si>
  <si>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</si>
  <si>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</si>
  <si>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</si>
  <si>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</si>
  <si>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</si>
  <si>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</si>
  <si>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</si>
  <si>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</si>
  <si>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</si>
  <si>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</si>
  <si>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</si>
  <si>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</si>
  <si>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</si>
  <si>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</si>
  <si>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</si>
  <si>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</si>
  <si>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</si>
  <si>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</si>
  <si>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</si>
  <si>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</si>
  <si>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</si>
  <si>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</si>
  <si>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</si>
  <si>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</si>
  <si>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</si>
  <si>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</si>
  <si>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</si>
  <si>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</si>
  <si>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</si>
  <si>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</si>
  <si>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</si>
  <si>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</si>
  <si>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</si>
  <si>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</si>
  <si>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</si>
  <si>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</si>
  <si>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</si>
  <si>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</si>
  <si>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</si>
  <si>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</si>
  <si>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</si>
  <si>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</si>
  <si>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</si>
  <si>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</si>
  <si>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</si>
  <si>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</si>
  <si>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</si>
  <si>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</si>
  <si>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</si>
  <si>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</si>
  <si>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</si>
  <si>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</si>
  <si>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</si>
  <si>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</si>
  <si>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</si>
  <si>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</si>
  <si>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</si>
  <si>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</si>
  <si>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</si>
  <si>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</si>
  <si>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</si>
  <si>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</si>
  <si>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</si>
  <si>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</si>
  <si>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</si>
  <si>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</si>
  <si>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</si>
  <si>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</si>
  <si>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</si>
  <si>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</si>
  <si>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</si>
  <si>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</si>
  <si>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</si>
  <si>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</si>
  <si>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</si>
  <si>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</si>
  <si>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</si>
  <si>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</si>
  <si>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</si>
  <si>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</si>
  <si>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</si>
  <si>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</si>
  <si>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</si>
  <si>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</si>
  <si>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</si>
  <si>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</si>
  <si>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</si>
  <si>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</si>
  <si>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</si>
  <si>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</si>
  <si>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</si>
  <si>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</si>
  <si>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</si>
  <si>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</si>
  <si>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</si>
  <si>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</si>
  <si>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</si>
  <si>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</si>
  <si>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</si>
  <si>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</si>
  <si>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</si>
  <si>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</si>
  <si>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</si>
  <si>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</si>
  <si>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</si>
  <si>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</si>
  <si>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</si>
  <si>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</si>
  <si>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</si>
  <si>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</si>
  <si>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</si>
  <si>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</si>
  <si>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</si>
  <si>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</si>
  <si>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</si>
  <si>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</si>
  <si>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</si>
  <si>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</si>
  <si>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</si>
  <si>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</si>
  <si>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</si>
  <si>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</si>
  <si>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</si>
  <si>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</si>
  <si>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</si>
  <si>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</si>
  <si>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</si>
  <si>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</si>
  <si>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</si>
  <si>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</si>
  <si>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</si>
  <si>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</si>
  <si>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</si>
  <si>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</si>
  <si>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</si>
  <si>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</si>
  <si>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</si>
  <si>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</si>
  <si>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</si>
  <si>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</si>
  <si>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</si>
  <si>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</si>
  <si>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</si>
  <si>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</si>
  <si>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</si>
  <si>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</si>
  <si>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</si>
  <si>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</si>
  <si>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</si>
  <si>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</si>
  <si>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</si>
  <si>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</si>
  <si>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</si>
  <si>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</si>
  <si>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</si>
  <si>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</si>
  <si>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</si>
  <si>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</si>
  <si>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</si>
  <si>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</si>
  <si>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</si>
  <si>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</si>
  <si>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</si>
  <si>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</si>
  <si>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</si>
  <si>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</si>
  <si>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</si>
  <si>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</si>
  <si>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</si>
  <si>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</si>
  <si>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</si>
  <si>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</si>
  <si>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</si>
  <si>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</si>
  <si>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</si>
  <si>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</si>
  <si>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</si>
  <si>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</si>
  <si>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</si>
  <si>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</si>
  <si>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</si>
  <si>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</si>
  <si>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</si>
  <si>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</si>
  <si>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</si>
  <si>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</si>
  <si>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</si>
  <si>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</si>
  <si>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</si>
  <si>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</si>
  <si>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</si>
  <si>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</si>
  <si>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</si>
  <si>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</si>
  <si>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</si>
  <si>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</si>
  <si>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</si>
  <si>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</si>
  <si>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</si>
  <si>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</si>
  <si>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</si>
  <si>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</si>
  <si>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</si>
  <si>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</si>
  <si>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</si>
  <si>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</si>
  <si>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</si>
  <si>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</si>
  <si>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</si>
  <si>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</si>
  <si>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</si>
  <si>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</si>
  <si>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</si>
  <si>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</si>
  <si>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</si>
  <si>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</si>
  <si>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</si>
  <si>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</si>
  <si>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</si>
  <si>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</si>
  <si>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</si>
  <si>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</si>
  <si>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</si>
  <si>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</si>
  <si>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</si>
  <si>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</si>
  <si>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</si>
  <si>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</si>
  <si>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</si>
  <si>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</si>
  <si>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</si>
  <si>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</si>
  <si>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</si>
  <si>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</si>
  <si>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</si>
  <si>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</si>
  <si>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</si>
  <si>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</si>
  <si>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</si>
  <si>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</si>
  <si>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</si>
  <si>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</si>
  <si>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</si>
  <si>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</si>
  <si>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</si>
  <si>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</si>
  <si>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</si>
  <si>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</si>
  <si>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</si>
  <si>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</si>
  <si>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</si>
  <si>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</si>
  <si>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</si>
  <si>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</si>
  <si>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</si>
  <si>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</si>
  <si>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</si>
  <si>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</si>
  <si>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</si>
  <si>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</si>
  <si>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</si>
  <si>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</si>
  <si>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</si>
  <si>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</si>
  <si>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</si>
  <si>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</si>
  <si>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</si>
  <si>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</si>
  <si>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</si>
  <si>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</si>
  <si>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</si>
  <si>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</si>
  <si>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</si>
  <si>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</si>
  <si>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</si>
  <si>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</si>
  <si>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</si>
  <si>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</si>
  <si>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</si>
  <si>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</si>
  <si>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</si>
  <si>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</si>
  <si>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</si>
  <si>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</si>
  <si>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</si>
  <si>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</si>
  <si>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</si>
  <si>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</si>
  <si>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</si>
  <si>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</si>
  <si>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</si>
  <si>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</si>
  <si>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</si>
  <si>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</si>
  <si>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</si>
  <si>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</si>
  <si>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</si>
  <si>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</si>
  <si>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</si>
  <si>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</si>
  <si>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</si>
  <si>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</si>
  <si>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</si>
  <si>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</si>
  <si>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</si>
  <si>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</si>
  <si>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</si>
  <si>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</si>
  <si>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</si>
  <si>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</si>
  <si>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</si>
  <si>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</si>
  <si>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</si>
  <si>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</si>
  <si>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</si>
  <si>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</si>
  <si>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</si>
  <si>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</si>
  <si>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</si>
  <si>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</si>
  <si>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</si>
  <si>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</si>
  <si>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</si>
  <si>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</si>
  <si>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</si>
  <si>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</si>
  <si>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</si>
  <si>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</si>
  <si>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</si>
  <si>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</si>
  <si>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</si>
  <si>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</si>
  <si>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</si>
  <si>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</si>
  <si>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</si>
  <si>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</si>
  <si>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</si>
  <si>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</si>
  <si>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</si>
  <si>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</si>
  <si>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</si>
  <si>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</si>
  <si>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</si>
  <si>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</si>
  <si>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</si>
  <si>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</si>
  <si>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</si>
  <si>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</si>
  <si>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</si>
  <si>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</si>
  <si>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</si>
  <si>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</si>
  <si>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</si>
  <si>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</si>
  <si>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</si>
  <si>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</si>
  <si>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</si>
  <si>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</si>
  <si>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</si>
  <si>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</si>
  <si>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</si>
  <si>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</si>
  <si>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</si>
  <si>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</si>
  <si>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</si>
  <si>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</si>
  <si>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</si>
  <si>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</si>
  <si>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</si>
  <si>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</si>
  <si>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</si>
  <si>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</si>
  <si>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</si>
  <si>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</si>
  <si>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</si>
  <si>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</si>
  <si>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</si>
  <si>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</si>
  <si>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</si>
  <si>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</si>
  <si>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</si>
  <si>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</si>
  <si>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</si>
  <si>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</si>
  <si>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</si>
  <si>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</si>
  <si>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</si>
  <si>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</si>
  <si>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</si>
  <si>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</si>
  <si>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</si>
  <si>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</si>
  <si>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</si>
  <si>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</si>
  <si>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</si>
  <si>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</si>
  <si>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</si>
  <si>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</si>
  <si>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</si>
  <si>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</si>
  <si>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</si>
  <si>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</si>
  <si>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</si>
  <si>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</si>
  <si>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</si>
  <si>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</si>
  <si>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</si>
  <si>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</si>
  <si>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</si>
  <si>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</si>
  <si>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</si>
  <si>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</si>
  <si>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</si>
  <si>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</si>
  <si>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</si>
  <si>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</si>
  <si>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</si>
  <si>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</si>
  <si>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</si>
  <si>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</si>
  <si>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</si>
  <si>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</si>
  <si>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</si>
  <si>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</si>
  <si>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</si>
  <si>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</si>
  <si>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</si>
  <si>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</si>
  <si>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</si>
  <si>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</si>
  <si>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</si>
  <si>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</si>
  <si>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</si>
  <si>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</si>
  <si>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</si>
  <si>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</si>
  <si>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</si>
  <si>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</si>
  <si>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</si>
  <si>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</si>
  <si>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</si>
  <si>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</si>
  <si>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</si>
  <si>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</si>
  <si>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</si>
  <si>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</si>
  <si>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</si>
  <si>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</si>
  <si>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</si>
  <si>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</si>
  <si>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</si>
  <si>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</si>
  <si>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</si>
  <si>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</si>
  <si>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</si>
  <si>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</si>
  <si>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</si>
  <si>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</si>
  <si>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</si>
  <si>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</si>
  <si>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</si>
  <si>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</si>
  <si>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</si>
  <si>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</si>
  <si>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</si>
  <si>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</si>
  <si>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</si>
  <si>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</si>
  <si>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</si>
  <si>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</si>
  <si>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</si>
  <si>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</si>
  <si>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</si>
  <si>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</si>
  <si>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</si>
  <si>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</si>
  <si>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</si>
  <si>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</si>
  <si>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</si>
  <si>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</si>
  <si>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</si>
  <si>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</si>
  <si>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</si>
  <si>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</si>
  <si>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</si>
  <si>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</si>
  <si>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</si>
  <si>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</si>
  <si>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</si>
  <si>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</si>
  <si>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</si>
  <si>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</si>
  <si>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</si>
  <si>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</si>
  <si>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</si>
  <si>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</si>
  <si>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</si>
  <si>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</si>
  <si>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</si>
  <si>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</si>
  <si>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</si>
  <si>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</si>
  <si>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</si>
  <si>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</si>
  <si>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</si>
  <si>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</si>
  <si>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</si>
  <si>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</si>
  <si>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</si>
  <si>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</si>
  <si>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</si>
  <si>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</si>
  <si>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</si>
  <si>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</si>
  <si>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</si>
  <si>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</si>
  <si>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</si>
  <si>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</si>
  <si>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</si>
  <si>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</si>
  <si>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</si>
  <si>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</si>
  <si>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</si>
  <si>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</si>
  <si>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</si>
  <si>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</si>
  <si>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</si>
  <si>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</si>
  <si>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</si>
  <si>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</si>
  <si>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</si>
  <si>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</si>
  <si>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</si>
  <si>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</si>
  <si>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</si>
  <si>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</si>
  <si>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</si>
  <si>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</si>
  <si>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</si>
  <si>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</si>
  <si>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</si>
  <si>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</si>
  <si>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</si>
  <si>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</si>
  <si>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</si>
  <si>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</si>
  <si>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</si>
  <si>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</si>
  <si>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</si>
  <si>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</si>
  <si>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</si>
  <si>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</si>
  <si>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</si>
  <si>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</si>
  <si>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</si>
  <si>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</si>
  <si>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</si>
  <si>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</si>
  <si>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</si>
  <si>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</si>
  <si>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</si>
  <si>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</si>
  <si>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</si>
  <si>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</si>
  <si>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</si>
  <si>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</si>
  <si>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</si>
  <si>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</si>
  <si>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</si>
  <si>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</si>
  <si>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</si>
  <si>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</si>
  <si>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</si>
  <si>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</si>
  <si>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</si>
  <si>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</si>
  <si>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</si>
  <si>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</si>
  <si>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</si>
  <si>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</si>
  <si>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</si>
  <si>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</si>
  <si>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</si>
  <si>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</si>
  <si>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</si>
  <si>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</si>
  <si>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</si>
  <si>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</si>
  <si>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</si>
  <si>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</si>
  <si>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</si>
  <si>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</si>
  <si>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</si>
  <si>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</si>
  <si>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</si>
  <si>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</si>
  <si>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</si>
  <si>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</si>
  <si>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</si>
  <si>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</si>
  <si>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</si>
  <si>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</si>
  <si>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</si>
  <si>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</si>
  <si>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</si>
  <si>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</si>
  <si>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</si>
  <si>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</si>
  <si>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</si>
  <si>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</si>
  <si>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</si>
  <si>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</si>
  <si>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</si>
  <si>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</si>
  <si>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</si>
  <si>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</si>
  <si>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</si>
  <si>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</si>
  <si>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</si>
  <si>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</si>
  <si>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</si>
  <si>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</si>
  <si>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</si>
  <si>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</si>
  <si>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</si>
  <si>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</si>
  <si>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</si>
  <si>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</si>
  <si>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</si>
  <si>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</si>
  <si>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</si>
  <si>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</si>
  <si>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</si>
  <si>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</si>
  <si>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</si>
  <si>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</si>
  <si>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</si>
  <si>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</si>
  <si>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</si>
  <si>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</si>
  <si>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</si>
  <si>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</si>
  <si>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</si>
  <si>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</si>
  <si>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</si>
  <si>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</si>
  <si>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</si>
  <si>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</si>
  <si>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</si>
  <si>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</si>
  <si>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</si>
  <si>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</si>
  <si>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</si>
  <si>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</si>
  <si>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</si>
  <si>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</si>
  <si>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</si>
  <si>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</si>
  <si>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</si>
  <si>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</si>
  <si>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</si>
  <si>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</si>
  <si>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</si>
  <si>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</si>
  <si>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</si>
  <si>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</si>
  <si>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</si>
  <si>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</si>
  <si>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</si>
  <si>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</si>
  <si>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</si>
  <si>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</si>
  <si>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</si>
  <si>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</si>
  <si>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</si>
  <si>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</si>
  <si>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</si>
  <si>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</si>
  <si>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</si>
  <si>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</si>
  <si>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</si>
  <si>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</si>
  <si>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</si>
  <si>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</si>
  <si>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</si>
  <si>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</si>
  <si>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</si>
  <si>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</si>
  <si>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</si>
  <si>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</si>
  <si>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</si>
  <si>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</si>
  <si>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</si>
  <si>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</si>
  <si>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</si>
  <si>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</si>
  <si>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</si>
  <si>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</si>
  <si>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</si>
  <si>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</si>
  <si>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</si>
  <si>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</si>
  <si>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</si>
  <si>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</si>
  <si>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</si>
  <si>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</si>
  <si>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</si>
  <si>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</si>
  <si>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</si>
  <si>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</si>
  <si>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</si>
  <si>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</si>
  <si>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</si>
  <si>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</si>
  <si>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</si>
  <si>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</si>
  <si>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</si>
  <si>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</si>
  <si>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</si>
  <si>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</si>
  <si>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</si>
  <si>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</si>
  <si>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</si>
  <si>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</si>
  <si>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</si>
  <si>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</si>
  <si>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</si>
  <si>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</si>
  <si>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</si>
  <si>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</si>
  <si>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</si>
  <si>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</si>
  <si>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</si>
  <si>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</si>
  <si>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</si>
  <si>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</si>
  <si>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</si>
  <si>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</si>
  <si>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</si>
  <si>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</si>
  <si>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</si>
  <si>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</si>
  <si>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</si>
  <si>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</si>
  <si>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</si>
  <si>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</si>
  <si>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</si>
  <si>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</si>
  <si>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</si>
  <si>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</si>
  <si>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</si>
  <si>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</si>
  <si>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</si>
  <si>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</si>
  <si>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</si>
  <si>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</si>
  <si>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</si>
  <si>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</si>
  <si>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</si>
  <si>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</si>
  <si>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</si>
  <si>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</si>
  <si>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</si>
  <si>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</si>
  <si>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</si>
  <si>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</si>
  <si>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</si>
  <si>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</si>
  <si>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</si>
  <si>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</si>
  <si>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</si>
  <si>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</si>
  <si>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</si>
  <si>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</si>
  <si>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</si>
  <si>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</si>
  <si>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</si>
  <si>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</si>
  <si>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</si>
  <si>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</si>
  <si>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</si>
  <si>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</si>
  <si>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</si>
  <si>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</si>
  <si>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</si>
  <si>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</si>
  <si>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</si>
  <si>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</si>
  <si>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</si>
  <si>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</si>
  <si>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</si>
  <si>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</si>
  <si>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</si>
  <si>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</si>
  <si>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</si>
  <si>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</si>
  <si>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</si>
  <si>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</si>
  <si>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</si>
  <si>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</si>
  <si>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</si>
  <si>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</si>
  <si>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</si>
  <si>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</si>
  <si>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</si>
  <si>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</si>
  <si>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</si>
  <si>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</si>
  <si>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</si>
  <si>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</si>
  <si>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</si>
  <si>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</si>
  <si>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</si>
  <si>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</si>
  <si>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</si>
  <si>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</si>
  <si>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</si>
  <si>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</si>
  <si>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</si>
  <si>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</si>
  <si>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</si>
  <si>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</si>
  <si>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</si>
  <si>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</si>
  <si>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</si>
  <si>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</si>
  <si>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</si>
  <si>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</si>
  <si>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</si>
  <si>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</si>
  <si>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</si>
  <si>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</si>
  <si>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</si>
  <si>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</si>
  <si>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</si>
  <si>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</si>
  <si>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</si>
  <si>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</si>
  <si>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</si>
  <si>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</si>
  <si>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</si>
  <si>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</si>
  <si>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</si>
  <si>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</si>
  <si>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</si>
  <si>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</si>
  <si>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</si>
  <si>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</si>
  <si>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</si>
  <si>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</si>
  <si>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</si>
  <si>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</si>
  <si>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</si>
  <si>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</si>
  <si>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</si>
  <si>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</si>
  <si>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</si>
  <si>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</si>
  <si>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</si>
  <si>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</si>
  <si>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</si>
  <si>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</si>
  <si>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</si>
  <si>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</si>
  <si>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</si>
  <si>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</si>
  <si>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</si>
  <si>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</si>
  <si>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</si>
  <si>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</si>
  <si>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</si>
  <si>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</si>
  <si>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</si>
  <si>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</si>
  <si>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</si>
  <si>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</si>
  <si>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</si>
  <si>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</si>
  <si>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</si>
  <si>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</si>
  <si>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</si>
  <si>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</si>
  <si>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</si>
  <si>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</si>
  <si>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</si>
  <si>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</si>
  <si>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</si>
  <si>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</si>
  <si>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</si>
  <si>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</si>
  <si>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</si>
  <si>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</si>
  <si>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</si>
  <si>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</si>
  <si>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</si>
  <si>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</si>
  <si>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</si>
  <si>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</si>
  <si>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</si>
  <si>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</si>
  <si>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</si>
  <si>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</si>
  <si>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</si>
  <si>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</si>
  <si>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</si>
  <si>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</si>
  <si>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</si>
  <si>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</si>
  <si>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</si>
  <si>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</si>
  <si>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</si>
  <si>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</si>
  <si>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</si>
  <si>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</si>
  <si>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</si>
  <si>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</si>
  <si>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</si>
  <si>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</si>
  <si>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</si>
  <si>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</si>
  <si>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</si>
  <si>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</si>
  <si>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</si>
  <si>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</si>
  <si>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</si>
  <si>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</si>
  <si>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</si>
  <si>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</si>
  <si>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</si>
  <si>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</si>
  <si>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</si>
  <si>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</si>
  <si>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</si>
  <si>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</si>
  <si>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</si>
  <si>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</si>
  <si>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</si>
  <si>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</si>
  <si>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</si>
  <si>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</si>
  <si>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</si>
  <si>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</si>
  <si>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</si>
  <si>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</si>
  <si>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</si>
  <si>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</si>
  <si>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</si>
  <si>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</si>
  <si>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</si>
  <si>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</si>
  <si>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</si>
  <si>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</si>
  <si>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</si>
  <si>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</si>
  <si>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</si>
  <si>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</si>
  <si>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</si>
  <si>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</si>
  <si>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</si>
  <si>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</si>
  <si>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</si>
  <si>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</si>
  <si>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</si>
  <si>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</si>
  <si>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</si>
  <si>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</si>
  <si>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</si>
  <si>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</si>
  <si>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</si>
  <si>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</si>
  <si>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</si>
  <si>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</si>
  <si>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</si>
  <si>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</si>
  <si>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</si>
  <si>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</si>
  <si>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</si>
  <si>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</si>
  <si>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</si>
  <si>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</si>
  <si>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</si>
  <si>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</si>
  <si>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</si>
  <si>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</si>
  <si>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</si>
  <si>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</si>
  <si>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</si>
  <si>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</si>
  <si>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</si>
  <si>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</si>
  <si>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</si>
  <si>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</si>
  <si>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</si>
  <si>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</si>
  <si>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</si>
  <si>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</si>
  <si>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</si>
  <si>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</si>
  <si>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</si>
  <si>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</si>
  <si>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</si>
  <si>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</si>
  <si>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</si>
  <si>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</si>
  <si>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</si>
  <si>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</si>
  <si>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</si>
  <si>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</si>
  <si>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</si>
  <si>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</si>
  <si>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</si>
  <si>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</si>
  <si>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</si>
  <si>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</si>
  <si>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</si>
  <si>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</si>
  <si>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</si>
  <si>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</si>
  <si>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</si>
  <si>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</si>
  <si>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</si>
  <si>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</si>
  <si>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</si>
  <si>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</si>
  <si>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</si>
  <si>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</si>
  <si>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</si>
  <si>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</si>
  <si>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</si>
  <si>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</si>
  <si>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</si>
  <si>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</si>
  <si>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</si>
  <si>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</si>
  <si>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</si>
  <si>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</si>
  <si>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</si>
  <si>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</si>
  <si>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</si>
  <si>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</si>
  <si>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</si>
  <si>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</si>
  <si>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</si>
  <si>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</si>
  <si>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</si>
  <si>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</si>
  <si>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</si>
  <si>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</si>
  <si>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</si>
  <si>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</si>
  <si>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</si>
  <si>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</si>
  <si>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</si>
  <si>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</si>
  <si>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</si>
  <si>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</si>
  <si>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</si>
  <si>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</si>
  <si>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</si>
  <si>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</si>
  <si>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</si>
  <si>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</si>
  <si>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</si>
  <si>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</si>
  <si>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</si>
  <si>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</si>
  <si>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</si>
  <si>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</si>
  <si>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</si>
  <si>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</si>
  <si>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</si>
  <si>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</si>
  <si>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</si>
  <si>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</si>
  <si>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</si>
  <si>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</si>
  <si>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</si>
  <si>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</si>
  <si>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</si>
  <si>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</si>
  <si>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</si>
  <si>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</si>
  <si>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</si>
  <si>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</si>
  <si>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</si>
  <si>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</si>
  <si>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</si>
  <si>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</si>
  <si>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</si>
  <si>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</si>
  <si>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</si>
  <si>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</si>
  <si>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</si>
  <si>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</si>
  <si>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</si>
  <si>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</si>
  <si>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</si>
  <si>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</si>
  <si>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</si>
  <si>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</si>
  <si>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</si>
  <si>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</si>
  <si>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</si>
  <si>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</si>
  <si>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</si>
  <si>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</si>
  <si>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</si>
  <si>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</si>
  <si>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</si>
  <si>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</si>
  <si>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</si>
  <si>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</si>
  <si>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</si>
  <si>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</si>
  <si>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</si>
  <si>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</si>
  <si>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</si>
  <si>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</si>
  <si>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</si>
  <si>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</si>
  <si>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</si>
  <si>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</si>
  <si>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</si>
  <si>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</si>
  <si>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</si>
  <si>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</si>
  <si>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</si>
  <si>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</si>
  <si>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</si>
  <si>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</si>
  <si>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</si>
  <si>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</si>
  <si>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</si>
  <si>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</si>
  <si>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</si>
  <si>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</si>
  <si>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</si>
  <si>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</si>
  <si>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</si>
  <si>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</si>
  <si>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</si>
  <si>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</si>
  <si>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</si>
  <si>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</si>
  <si>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</si>
  <si>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</si>
  <si>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</si>
  <si>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</si>
  <si>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</si>
  <si>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</si>
  <si>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</si>
  <si>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</si>
  <si>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</si>
  <si>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</si>
  <si>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</si>
  <si>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</si>
  <si>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</si>
  <si>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</si>
  <si>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</si>
  <si>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</si>
  <si>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</si>
  <si>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</si>
  <si>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</si>
  <si>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</si>
  <si>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</si>
  <si>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</si>
  <si>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</si>
  <si>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</si>
  <si>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</si>
  <si>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</si>
  <si>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</si>
  <si>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</si>
  <si>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</si>
  <si>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</si>
  <si>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</si>
  <si>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</si>
  <si>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</si>
  <si>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</si>
  <si>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</si>
  <si>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</si>
  <si>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</si>
  <si>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</si>
  <si>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</si>
  <si>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</si>
  <si>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</si>
  <si>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</si>
  <si>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</si>
  <si>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</si>
  <si>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</si>
  <si>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</si>
  <si>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</si>
  <si>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</si>
  <si>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</si>
  <si>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</si>
  <si>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</si>
  <si>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</si>
  <si>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</si>
  <si>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</si>
  <si>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</si>
  <si>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</si>
  <si>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</si>
  <si>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</si>
  <si>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</si>
  <si>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</si>
  <si>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</si>
  <si>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</si>
  <si>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</si>
  <si>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</si>
  <si>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</si>
  <si>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</si>
  <si>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</si>
  <si>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</si>
  <si>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</si>
  <si>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</si>
  <si>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</si>
  <si>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</si>
  <si>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</si>
  <si>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</si>
  <si>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</si>
  <si>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</si>
  <si>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</si>
  <si>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</si>
  <si>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</si>
  <si>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</si>
  <si>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</si>
  <si>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</si>
  <si>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</si>
  <si>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</si>
  <si>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</si>
  <si>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</si>
  <si>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</si>
  <si>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</si>
  <si>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</si>
  <si>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</si>
  <si>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</si>
  <si>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</si>
  <si>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</si>
  <si>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</si>
  <si>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</si>
  <si>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</si>
  <si>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</si>
  <si>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</si>
  <si>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</si>
  <si>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</si>
  <si>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</si>
  <si>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</si>
  <si>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</si>
  <si>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</si>
  <si>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</si>
  <si>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</si>
  <si>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</si>
  <si>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</si>
  <si>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</si>
  <si>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</si>
  <si>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</si>
  <si>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</si>
  <si>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</si>
  <si>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</si>
  <si>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</si>
  <si>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</si>
  <si>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</si>
  <si>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</si>
  <si>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</si>
  <si>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</si>
  <si>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</si>
  <si>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</si>
  <si>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</si>
  <si>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</si>
  <si>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</si>
  <si>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</si>
  <si>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</si>
  <si>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</si>
  <si>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</si>
  <si>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</si>
  <si>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</si>
  <si>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</si>
  <si>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</si>
  <si>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</si>
  <si>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</si>
  <si>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</si>
  <si>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</si>
  <si>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</si>
  <si>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</si>
  <si>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</si>
  <si>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</si>
  <si>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</si>
  <si>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</si>
  <si>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</si>
  <si>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</si>
  <si>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</si>
  <si>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</si>
  <si>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</si>
  <si>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</si>
  <si>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</si>
  <si>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</si>
  <si>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</si>
  <si>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</si>
  <si>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</si>
  <si>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</si>
  <si>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</si>
  <si>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</si>
  <si>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</si>
  <si>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</si>
  <si>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</si>
  <si>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</si>
  <si>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</si>
  <si>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</si>
  <si>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</si>
  <si>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</si>
  <si>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</si>
  <si>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</si>
  <si>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</si>
  <si>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</si>
  <si>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</si>
  <si>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</si>
  <si>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</si>
  <si>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</si>
  <si>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</si>
  <si>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</si>
  <si>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</si>
  <si>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</si>
  <si>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</si>
  <si>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</si>
  <si>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</si>
  <si>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</si>
  <si>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</si>
  <si>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</si>
  <si>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</si>
  <si>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</si>
  <si>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</si>
  <si>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</si>
  <si>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</si>
  <si>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</si>
  <si>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</si>
  <si>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</si>
  <si>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</si>
  <si>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</si>
  <si>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</si>
  <si>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</si>
  <si>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</si>
  <si>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</si>
  <si>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</si>
  <si>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</si>
  <si>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</si>
  <si>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</si>
  <si>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</si>
  <si>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</si>
  <si>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</si>
  <si>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</si>
  <si>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</si>
  <si>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</si>
  <si>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</si>
  <si>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</si>
  <si>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</si>
  <si>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</si>
  <si>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</si>
  <si>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</si>
  <si>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</si>
  <si>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</si>
  <si>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</si>
  <si>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</si>
  <si>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</si>
  <si>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</si>
  <si>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</si>
  <si>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</si>
  <si>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</si>
  <si>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</si>
  <si>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</si>
  <si>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</si>
  <si>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</si>
  <si>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</si>
  <si>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</si>
  <si>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</si>
  <si>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</si>
  <si>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</si>
  <si>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</si>
  <si>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</si>
  <si>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</si>
  <si>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</si>
  <si>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</si>
  <si>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</si>
  <si>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</si>
  <si>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</si>
  <si>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</si>
  <si>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</si>
  <si>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</si>
  <si>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</si>
  <si>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</si>
  <si>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</si>
  <si>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</si>
  <si>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</si>
  <si>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</si>
  <si>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</si>
  <si>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</si>
  <si>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</si>
  <si>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</si>
  <si>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</si>
  <si>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</si>
  <si>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</si>
  <si>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</si>
  <si>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</si>
  <si>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</si>
  <si>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</si>
  <si>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</si>
  <si>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</si>
  <si>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</si>
  <si>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</si>
  <si>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</si>
  <si>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</si>
  <si>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</si>
  <si>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</si>
  <si>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</si>
  <si>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</si>
  <si>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</si>
  <si>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</si>
  <si>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</si>
  <si>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</si>
  <si>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</si>
  <si>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</si>
  <si>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</si>
  <si>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</si>
  <si>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</si>
  <si>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</si>
  <si>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</si>
  <si>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</si>
  <si>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</si>
  <si>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</si>
  <si>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</si>
  <si>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</si>
  <si>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</si>
  <si>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</si>
  <si>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</si>
  <si>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</si>
  <si>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</si>
  <si>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</si>
  <si>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</si>
  <si>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</si>
  <si>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</si>
  <si>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</si>
  <si>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</si>
  <si>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</si>
  <si>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</si>
  <si>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</si>
  <si>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</si>
  <si>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</si>
  <si>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</si>
  <si>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</si>
  <si>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</si>
  <si>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</si>
  <si>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</si>
  <si>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</si>
  <si>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</si>
  <si>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</si>
  <si>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</si>
  <si>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</si>
  <si>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</si>
  <si>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</si>
  <si>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</si>
  <si>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</si>
  <si>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</si>
  <si>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</si>
  <si>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</si>
  <si>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</si>
  <si>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</si>
  <si>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</si>
  <si>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</si>
  <si>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</si>
  <si>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</si>
  <si>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</si>
  <si>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</si>
  <si>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</si>
  <si>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</si>
  <si>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</si>
  <si>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</si>
  <si>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</si>
  <si>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</si>
  <si>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</si>
  <si>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</si>
  <si>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</si>
  <si>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</si>
  <si>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</si>
  <si>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</si>
  <si>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</si>
  <si>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</si>
  <si>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</si>
  <si>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</si>
  <si>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</si>
  <si>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</si>
  <si>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</si>
  <si>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</si>
  <si>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</si>
  <si>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</si>
  <si>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</si>
  <si>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</si>
  <si>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</si>
  <si>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</si>
  <si>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</si>
  <si>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</si>
  <si>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</si>
  <si>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</si>
  <si>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</si>
  <si>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</si>
  <si>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</si>
  <si>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</si>
  <si>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</si>
  <si>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</si>
  <si>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</si>
  <si>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</si>
  <si>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</si>
  <si>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</si>
  <si>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</si>
  <si>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</si>
  <si>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</si>
  <si>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</si>
  <si>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</si>
  <si>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</si>
  <si>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</si>
  <si>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</si>
  <si>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</si>
  <si>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</si>
  <si>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</si>
  <si>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</si>
  <si>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</si>
  <si>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</si>
  <si>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</si>
  <si>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</si>
  <si>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</si>
  <si>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</si>
  <si>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</si>
  <si>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</si>
  <si>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</si>
  <si>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</si>
  <si>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</si>
  <si>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</si>
  <si>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</si>
  <si>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</si>
  <si>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</si>
  <si>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</si>
  <si>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</si>
  <si>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</si>
  <si>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</si>
  <si>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</si>
  <si>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</si>
  <si>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</si>
  <si>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</si>
  <si>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</si>
  <si>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</si>
  <si>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</si>
  <si>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</si>
  <si>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</si>
  <si>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</si>
  <si>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</si>
  <si>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</si>
  <si>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</si>
  <si>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</si>
  <si>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</si>
  <si>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</si>
  <si>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</si>
  <si>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</si>
  <si>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</si>
  <si>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</si>
  <si>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</si>
  <si>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</si>
  <si>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</si>
  <si>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</si>
  <si>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</si>
  <si>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</si>
  <si>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</si>
  <si>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</si>
  <si>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</si>
  <si>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</si>
  <si>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</si>
  <si>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</si>
  <si>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</si>
  <si>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</si>
  <si>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</si>
  <si>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</si>
  <si>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</si>
  <si>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</si>
  <si>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</si>
  <si>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</si>
  <si>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</si>
  <si>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</si>
  <si>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</si>
  <si>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</si>
  <si>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</si>
  <si>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</si>
  <si>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</si>
  <si>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</si>
  <si>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</si>
  <si>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</si>
  <si>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</si>
  <si>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</si>
  <si>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</si>
  <si>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</si>
  <si>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</si>
  <si>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</si>
  <si>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</si>
  <si>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</si>
  <si>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</si>
  <si>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</si>
  <si>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</si>
  <si>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</si>
  <si>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</si>
  <si>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</si>
  <si>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</si>
  <si>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</si>
  <si>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</si>
  <si>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</si>
  <si>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</si>
  <si>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</si>
  <si>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</si>
  <si>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</si>
  <si>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</si>
  <si>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</si>
  <si>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</si>
  <si>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</si>
  <si>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</si>
  <si>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</si>
  <si>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</si>
  <si>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</si>
  <si>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</si>
  <si>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</si>
  <si>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</si>
  <si>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</si>
  <si>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</si>
  <si>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</si>
  <si>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</si>
  <si>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</si>
  <si>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</si>
  <si>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</si>
  <si>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</si>
  <si>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</si>
  <si>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</si>
  <si>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</si>
  <si>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</si>
  <si>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</si>
  <si>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</si>
  <si>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</si>
  <si>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</si>
  <si>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</si>
  <si>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</si>
  <si>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</si>
  <si>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</si>
  <si>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</si>
  <si>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</si>
  <si>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</si>
  <si>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</si>
  <si>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</si>
  <si>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</si>
  <si>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</si>
  <si>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</si>
  <si>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</si>
  <si>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</si>
  <si>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</si>
  <si>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</si>
  <si>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</si>
  <si>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</si>
  <si>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</si>
  <si>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</si>
  <si>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</si>
  <si>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</si>
  <si>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</si>
  <si>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</si>
  <si>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</si>
  <si>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</si>
  <si>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</si>
  <si>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</si>
  <si>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</si>
  <si>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</si>
  <si>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</si>
  <si>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</si>
  <si>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</si>
  <si>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</si>
  <si>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</si>
  <si>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</si>
  <si>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</si>
  <si>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</si>
  <si>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</si>
  <si>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</si>
  <si>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</si>
  <si>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</si>
  <si>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</si>
  <si>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</si>
  <si>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</si>
  <si>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</si>
  <si>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</si>
  <si>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</si>
  <si>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</si>
  <si>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</si>
  <si>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</si>
  <si>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</si>
  <si>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</si>
  <si>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</si>
  <si>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</si>
  <si>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</si>
  <si>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</si>
  <si>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</si>
  <si>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</si>
  <si>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</si>
  <si>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</si>
  <si>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</si>
  <si>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</si>
  <si>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</si>
  <si>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</si>
  <si>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</si>
  <si>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</si>
  <si>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</si>
  <si>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</si>
  <si>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</si>
  <si>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</si>
  <si>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</si>
  <si>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</si>
  <si>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</si>
  <si>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</si>
  <si>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</si>
  <si>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</si>
  <si>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</si>
  <si>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</si>
  <si>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</si>
  <si>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</si>
  <si>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</si>
  <si>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</si>
  <si>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</si>
  <si>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</si>
  <si>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</si>
  <si>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</si>
  <si>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</si>
  <si>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</si>
  <si>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</si>
  <si>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</si>
  <si>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</si>
  <si>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</si>
  <si>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</si>
  <si>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</si>
  <si>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</si>
  <si>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</si>
  <si>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</si>
  <si>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</si>
  <si>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</si>
  <si>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</si>
  <si>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</si>
  <si>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</si>
  <si>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</si>
  <si>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</si>
  <si>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</si>
  <si>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</si>
  <si>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</si>
  <si>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</si>
  <si>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</si>
  <si>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</si>
  <si>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</si>
  <si>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</si>
  <si>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</si>
  <si>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</si>
  <si>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</si>
  <si>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</si>
  <si>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</si>
  <si>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</si>
  <si>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</si>
  <si>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</si>
  <si>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</si>
  <si>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</si>
  <si>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</si>
  <si>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</si>
  <si>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</si>
  <si>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</si>
  <si>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</si>
  <si>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</si>
  <si>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</si>
  <si>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</si>
  <si>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</si>
  <si>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</si>
  <si>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</si>
  <si>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</si>
  <si>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</si>
  <si>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</si>
  <si>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</si>
  <si>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</si>
  <si>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</si>
  <si>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</si>
  <si>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</si>
  <si>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</si>
  <si>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</si>
  <si>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</si>
  <si>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</si>
  <si>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</si>
  <si>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</si>
  <si>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</si>
  <si>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</si>
  <si>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</si>
  <si>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</si>
  <si>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</si>
  <si>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</si>
  <si>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</si>
  <si>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</si>
  <si>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</si>
  <si>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</si>
  <si>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</si>
  <si>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</si>
  <si>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</si>
  <si>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</si>
  <si>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</si>
  <si>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</si>
  <si>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</si>
  <si>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</si>
  <si>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</si>
  <si>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</si>
  <si>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</si>
  <si>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</si>
  <si>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</si>
  <si>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</si>
  <si>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</si>
  <si>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</si>
  <si>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</si>
  <si>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</si>
  <si>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</si>
  <si>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</si>
  <si>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</si>
  <si>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</si>
  <si>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</si>
  <si>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</si>
  <si>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</si>
  <si>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</si>
  <si>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</si>
  <si>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</si>
  <si>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</si>
  <si>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</si>
  <si>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</si>
  <si>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</si>
  <si>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</si>
  <si>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</si>
  <si>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</si>
  <si>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</si>
  <si>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</si>
  <si>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</si>
  <si>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</si>
  <si>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</si>
  <si>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</si>
  <si>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</si>
  <si>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</si>
  <si>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</si>
  <si>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</si>
  <si>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</si>
  <si>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</si>
  <si>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</si>
  <si>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</si>
  <si>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</si>
  <si>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</si>
  <si>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</si>
  <si>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</si>
  <si>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</si>
  <si>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</si>
  <si>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</si>
  <si>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</si>
  <si>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</si>
  <si>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</si>
  <si>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</si>
  <si>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</si>
  <si>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</si>
  <si>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</si>
  <si>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</si>
  <si>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</si>
  <si>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</si>
  <si>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</si>
  <si>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</si>
  <si>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</si>
  <si>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</si>
  <si>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</si>
  <si>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</si>
  <si>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</si>
  <si>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</si>
  <si>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</si>
  <si>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</si>
  <si>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</si>
  <si>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</si>
  <si>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</si>
  <si>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</si>
  <si>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</si>
  <si>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</si>
  <si>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</si>
  <si>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</si>
  <si>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</si>
  <si>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</si>
  <si>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</si>
  <si>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</si>
  <si>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</si>
  <si>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</si>
  <si>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</si>
  <si>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</si>
  <si>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</si>
  <si>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</si>
  <si>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</si>
  <si>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</si>
  <si>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</si>
  <si>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</si>
  <si>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</si>
  <si>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</si>
  <si>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</si>
  <si>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</si>
  <si>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</si>
  <si>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</si>
  <si>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</si>
  <si>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</si>
  <si>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</si>
  <si>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</si>
  <si>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</si>
  <si>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</si>
  <si>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</si>
  <si>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</si>
  <si>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</si>
  <si>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</si>
  <si>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</si>
  <si>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</si>
  <si>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</si>
  <si>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</si>
  <si>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</si>
  <si>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</si>
  <si>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</si>
  <si>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</si>
  <si>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</si>
  <si>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</si>
  <si>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</si>
  <si>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</si>
  <si>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</si>
  <si>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</si>
  <si>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</si>
  <si>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</si>
  <si>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</si>
  <si>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</si>
  <si>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</si>
  <si>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</si>
  <si>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</si>
  <si>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</si>
  <si>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</si>
  <si>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</si>
  <si>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</si>
  <si>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</si>
  <si>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</si>
  <si>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</si>
  <si>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</si>
  <si>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</si>
  <si>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</si>
  <si>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</si>
  <si>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</si>
  <si>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</si>
  <si>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</si>
  <si>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</si>
  <si>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</si>
  <si>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</si>
  <si>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</si>
  <si>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</si>
  <si>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</si>
  <si>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</si>
  <si>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</si>
  <si>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</si>
  <si>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</si>
  <si>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</si>
  <si>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</si>
  <si>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</si>
  <si>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</si>
  <si>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</si>
  <si>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</si>
  <si>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</si>
  <si>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</si>
  <si>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</si>
  <si>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</si>
  <si>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</si>
  <si>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</si>
  <si>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</si>
  <si>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</si>
  <si>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</si>
  <si>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</si>
  <si>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</si>
  <si>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</si>
  <si>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</si>
  <si>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</si>
  <si>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</si>
  <si>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</si>
  <si>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</si>
  <si>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</si>
  <si>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</si>
  <si>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</si>
  <si>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</si>
  <si>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</si>
  <si>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</si>
  <si>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</si>
  <si>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</si>
  <si>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</si>
  <si>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</si>
  <si>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</si>
  <si>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</si>
  <si>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</si>
  <si>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</si>
  <si>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</si>
  <si>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</si>
  <si>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</si>
  <si>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</si>
  <si>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</si>
  <si>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</si>
  <si>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</si>
  <si>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</si>
  <si>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</si>
  <si>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</si>
  <si>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</si>
  <si>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</si>
  <si>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</si>
  <si>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</si>
  <si>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</si>
  <si>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</si>
  <si>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</si>
  <si>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</si>
  <si>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</si>
  <si>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</si>
  <si>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</si>
  <si>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</si>
  <si>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</si>
  <si>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</si>
  <si>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</si>
  <si>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</si>
  <si>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</si>
  <si>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</si>
  <si>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</si>
  <si>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</si>
  <si>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</si>
  <si>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</si>
  <si>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</si>
  <si>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</si>
  <si>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</si>
  <si>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</si>
  <si>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</si>
  <si>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</si>
  <si>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</si>
  <si>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</si>
  <si>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</si>
  <si>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</si>
  <si>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</si>
  <si>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</si>
  <si>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</si>
  <si>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</si>
  <si>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</si>
  <si>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</si>
  <si>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</si>
  <si>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</si>
  <si>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</si>
  <si>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</si>
  <si>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</si>
  <si>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</si>
  <si>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</si>
  <si>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</si>
  <si>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</si>
  <si>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</si>
  <si>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</si>
  <si>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</si>
  <si>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</si>
  <si>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</si>
  <si>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</si>
  <si>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</si>
  <si>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</si>
  <si>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</si>
  <si>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</si>
  <si>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</si>
  <si>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</si>
  <si>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</si>
  <si>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</si>
  <si>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</si>
  <si>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</si>
  <si>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</si>
  <si>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</si>
  <si>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</si>
  <si>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</si>
  <si>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</si>
  <si>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</si>
  <si>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</si>
  <si>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</si>
  <si>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</si>
  <si>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</si>
  <si>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</si>
  <si>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</si>
  <si>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</si>
  <si>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</si>
  <si>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</si>
  <si>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</si>
  <si>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</si>
  <si>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</si>
  <si>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</si>
  <si>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</si>
  <si>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</si>
  <si>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</si>
  <si>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</si>
  <si>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</si>
  <si>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</si>
  <si>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</si>
  <si>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</si>
  <si>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</si>
  <si>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</si>
  <si>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</si>
  <si>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</si>
  <si>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</si>
  <si>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</si>
  <si>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</si>
  <si>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</si>
  <si>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</si>
  <si>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</si>
  <si>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</si>
  <si>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</si>
  <si>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</si>
  <si>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</si>
  <si>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</si>
  <si>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</si>
  <si>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</si>
  <si>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</si>
  <si>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</si>
  <si>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</si>
  <si>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</si>
  <si>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</si>
  <si>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</si>
  <si>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</si>
  <si>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</si>
  <si>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</si>
  <si>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</si>
  <si>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</si>
  <si>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</si>
  <si>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</si>
  <si>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</si>
  <si>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</si>
  <si>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</si>
  <si>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</si>
  <si>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</si>
  <si>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</si>
  <si>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</si>
  <si>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</si>
  <si>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</si>
  <si>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</si>
  <si>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</si>
  <si>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</si>
  <si>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</si>
  <si>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</si>
  <si>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</si>
  <si>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</si>
  <si>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</si>
  <si>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</si>
  <si>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</si>
  <si>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</si>
  <si>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</si>
  <si>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</si>
  <si>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</si>
  <si>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</si>
  <si>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</si>
  <si>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</si>
  <si>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</si>
  <si>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</si>
  <si>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</si>
  <si>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</si>
  <si>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</si>
  <si>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</si>
  <si>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</si>
  <si>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</si>
  <si>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</si>
  <si>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</si>
  <si>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</si>
  <si>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</si>
  <si>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</si>
  <si>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</si>
  <si>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</si>
  <si>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</si>
  <si>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</si>
  <si>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</si>
  <si>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</si>
  <si>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</si>
  <si>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</si>
  <si>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</si>
  <si>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</si>
  <si>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</si>
  <si>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</si>
  <si>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</si>
  <si>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</si>
  <si>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</si>
  <si>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</si>
  <si>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</si>
  <si>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</si>
  <si>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</si>
  <si>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</si>
  <si>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</si>
  <si>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</si>
  <si>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</si>
  <si>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</si>
  <si>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</si>
  <si>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</si>
  <si>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</si>
  <si>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</si>
  <si>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</si>
  <si>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</si>
  <si>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</si>
  <si>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</si>
  <si>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</si>
  <si>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</si>
  <si>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</si>
  <si>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</si>
  <si>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</si>
  <si>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</si>
  <si>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</si>
  <si>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</si>
  <si>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</si>
  <si>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</si>
  <si>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</si>
  <si>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</si>
  <si>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</si>
  <si>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</si>
  <si>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</si>
  <si>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</si>
  <si>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</si>
  <si>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</si>
  <si>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</si>
  <si>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</si>
  <si>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</si>
  <si>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</si>
  <si>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</si>
  <si>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</si>
  <si>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</si>
  <si>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</si>
  <si>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</si>
  <si>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</si>
  <si>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</si>
  <si>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</si>
  <si>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</si>
  <si>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</si>
  <si>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</si>
  <si>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</si>
  <si>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</si>
  <si>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</si>
  <si>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</si>
  <si>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</si>
  <si>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</si>
  <si>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</si>
  <si>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</si>
  <si>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</si>
  <si>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</si>
  <si>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</si>
  <si>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</si>
  <si>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</si>
  <si>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</si>
  <si>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</si>
  <si>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</si>
  <si>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</si>
  <si>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</si>
  <si>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</si>
  <si>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</si>
  <si>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</si>
  <si>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</si>
  <si>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</si>
  <si>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</si>
  <si>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</si>
  <si>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</si>
  <si>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</si>
  <si>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</si>
  <si>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</si>
  <si>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</si>
  <si>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</si>
  <si>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</si>
  <si>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</si>
  <si>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</si>
  <si>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</si>
  <si>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</si>
  <si>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</si>
  <si>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</si>
  <si>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</si>
  <si>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</si>
  <si>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</si>
  <si>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</si>
  <si>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</si>
  <si>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</si>
  <si>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</si>
  <si>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</si>
  <si>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</si>
  <si>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</si>
  <si>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</si>
  <si>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</si>
  <si>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</si>
  <si>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</si>
  <si>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</si>
  <si>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</si>
  <si>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</si>
  <si>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</si>
  <si>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</si>
  <si>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</si>
  <si>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</si>
  <si>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</si>
  <si>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</si>
  <si>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</si>
  <si>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</si>
  <si>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</si>
  <si>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</si>
  <si>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</si>
  <si>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</si>
  <si>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</si>
  <si>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</si>
  <si>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</si>
  <si>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</si>
  <si>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</si>
  <si>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</si>
  <si>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</si>
  <si>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</si>
  <si>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</si>
  <si>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</si>
  <si>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</si>
  <si>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</si>
  <si>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</si>
  <si>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</si>
  <si>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</si>
  <si>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</si>
  <si>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</si>
  <si>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</si>
  <si>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</si>
  <si>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</si>
  <si>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</si>
  <si>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</si>
  <si>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</si>
  <si>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</si>
  <si>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</si>
  <si>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</si>
  <si>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</si>
  <si>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</si>
  <si>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</si>
  <si>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</si>
  <si>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</si>
  <si>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</si>
  <si>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</si>
  <si>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</si>
  <si>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</si>
  <si>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</si>
  <si>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</si>
  <si>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</si>
  <si>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</si>
  <si>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</si>
  <si>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</si>
  <si>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</si>
  <si>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</si>
  <si>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</si>
  <si>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</si>
  <si>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</si>
  <si>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</si>
  <si>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</si>
  <si>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</si>
  <si>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</si>
  <si>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</si>
  <si>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</si>
  <si>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</si>
  <si>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</si>
  <si>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</si>
  <si>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</si>
  <si>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</si>
  <si>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</si>
  <si>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</si>
  <si>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</si>
  <si>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</si>
  <si>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</si>
  <si>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</si>
  <si>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</si>
  <si>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</si>
  <si>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</si>
  <si>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</si>
  <si>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</si>
  <si>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</si>
  <si>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</si>
  <si>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</si>
  <si>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</si>
  <si>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</si>
  <si>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</si>
  <si>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</si>
  <si>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</si>
  <si>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</si>
  <si>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</si>
  <si>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</si>
  <si>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</si>
  <si>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</si>
  <si>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</si>
  <si>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</si>
  <si>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</si>
  <si>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</si>
  <si>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</si>
  <si>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</si>
  <si>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</si>
  <si>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</si>
  <si>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</si>
  <si>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</si>
  <si>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</si>
  <si>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</si>
  <si>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</si>
  <si>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</si>
  <si>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</si>
  <si>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</si>
  <si>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</si>
  <si>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</si>
  <si>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</si>
  <si>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</si>
  <si>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</si>
  <si>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</si>
  <si>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</si>
  <si>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</si>
  <si>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</si>
  <si>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</si>
  <si>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</si>
  <si>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</si>
  <si>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</si>
  <si>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</si>
  <si>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</si>
  <si>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</si>
  <si>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</si>
  <si>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</si>
  <si>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</si>
  <si>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</si>
  <si>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</si>
  <si>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</si>
  <si>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</si>
  <si>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</si>
  <si>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</si>
  <si>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</si>
  <si>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</si>
  <si>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</si>
  <si>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</si>
  <si>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</si>
  <si>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</si>
  <si>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</si>
  <si>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</si>
  <si>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</si>
  <si>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</si>
  <si>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</si>
  <si>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</si>
  <si>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</si>
  <si>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</si>
  <si>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</si>
  <si>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</si>
  <si>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</si>
  <si>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</si>
  <si>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</si>
  <si>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</si>
  <si>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</si>
  <si>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</si>
  <si>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</si>
  <si>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</si>
  <si>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</si>
  <si>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</si>
  <si>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</si>
  <si>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</si>
  <si>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</si>
  <si>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</si>
  <si>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</si>
  <si>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</si>
  <si>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</si>
  <si>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</si>
  <si>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</si>
  <si>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</si>
  <si>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</si>
  <si>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</si>
  <si>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</si>
  <si>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</si>
  <si>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</si>
  <si>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</si>
  <si>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</si>
  <si>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</si>
  <si>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</si>
  <si>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</si>
  <si>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</si>
  <si>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</si>
  <si>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</si>
  <si>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</si>
  <si>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</si>
  <si>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</si>
  <si>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</si>
  <si>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</si>
  <si>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</si>
  <si>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</si>
  <si>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</si>
  <si>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</si>
  <si>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</si>
  <si>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</si>
  <si>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</si>
  <si>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</si>
  <si>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</si>
  <si>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</si>
  <si>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</si>
  <si>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</si>
  <si>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</si>
  <si>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</si>
  <si>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</si>
  <si>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</si>
  <si>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</si>
  <si>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</si>
  <si>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</si>
  <si>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</si>
  <si>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</si>
  <si>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</si>
  <si>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</si>
  <si>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</si>
  <si>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</si>
  <si>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</si>
  <si>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</si>
  <si>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</si>
  <si>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</si>
  <si>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</si>
  <si>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</si>
  <si>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</si>
  <si>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</si>
  <si>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</si>
  <si>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</si>
  <si>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</si>
  <si>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</si>
  <si>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</si>
  <si>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</si>
  <si>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</si>
  <si>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</si>
  <si>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</si>
  <si>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</si>
  <si>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</si>
  <si>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</si>
  <si>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</si>
  <si>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</si>
  <si>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</si>
  <si>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</si>
  <si>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</si>
  <si>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</si>
  <si>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</si>
  <si>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</si>
  <si>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</si>
  <si>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</si>
  <si>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</si>
  <si>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</si>
  <si>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</si>
  <si>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</si>
  <si>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</si>
  <si>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</si>
  <si>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</si>
  <si>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</si>
  <si>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</si>
  <si>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</si>
  <si>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</si>
  <si>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</si>
  <si>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</si>
  <si>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</si>
  <si>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</si>
  <si>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</si>
  <si>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</si>
  <si>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</si>
  <si>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</si>
  <si>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</si>
  <si>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</si>
  <si>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</si>
  <si>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</si>
  <si>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</si>
  <si>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</si>
  <si>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</si>
  <si>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</si>
  <si>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</si>
  <si>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</si>
  <si>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</si>
  <si>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</si>
  <si>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</si>
  <si>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</si>
  <si>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</si>
  <si>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</si>
  <si>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</si>
  <si>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</si>
  <si>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</si>
  <si>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</si>
  <si>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</si>
  <si>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</si>
  <si>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</si>
  <si>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</si>
  <si>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</si>
  <si>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</si>
  <si>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</si>
  <si>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</si>
  <si>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</si>
  <si>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</si>
  <si>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</si>
  <si>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</si>
  <si>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</si>
  <si>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</si>
  <si>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</si>
  <si>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</si>
  <si>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</si>
  <si>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</si>
  <si>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</si>
  <si>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</si>
  <si>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</si>
  <si>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</si>
  <si>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</si>
  <si>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</si>
  <si>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</si>
  <si>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</si>
  <si>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</si>
  <si>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</si>
  <si>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</si>
  <si>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</si>
  <si>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</si>
  <si>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</si>
  <si>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</si>
  <si>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</si>
  <si>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</si>
  <si>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</si>
  <si>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</si>
  <si>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</si>
  <si>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</si>
  <si>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</si>
  <si>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</si>
  <si>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</si>
  <si>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</si>
  <si>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</si>
  <si>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</si>
  <si>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</si>
  <si>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</si>
  <si>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</si>
  <si>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</si>
  <si>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</si>
  <si>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</si>
  <si>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</si>
  <si>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</si>
  <si>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</si>
  <si>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</si>
  <si>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</si>
  <si>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</si>
  <si>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</si>
  <si>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</si>
  <si>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</si>
  <si>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</si>
  <si>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</si>
  <si>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</si>
  <si>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</si>
  <si>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</si>
  <si>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</si>
  <si>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</si>
  <si>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</si>
  <si>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</si>
  <si>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</si>
  <si>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</si>
  <si>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</si>
  <si>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</si>
  <si>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</si>
  <si>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</si>
  <si>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</si>
  <si>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</si>
  <si>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</si>
  <si>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</si>
  <si>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</si>
  <si>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</si>
  <si>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</si>
  <si>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</si>
  <si>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</si>
  <si>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</si>
  <si>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</si>
  <si>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</si>
  <si>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</si>
  <si>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</si>
  <si>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</si>
  <si>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</si>
  <si>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</si>
  <si>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</si>
  <si>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</si>
  <si>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</si>
  <si>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</si>
  <si>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</si>
  <si>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</si>
  <si>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</si>
  <si>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</si>
  <si>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</si>
  <si>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</si>
  <si>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</si>
  <si>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</si>
  <si>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</si>
  <si>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</si>
  <si>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</si>
  <si>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</si>
  <si>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</si>
  <si>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</si>
  <si>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</si>
  <si>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</si>
  <si>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</si>
  <si>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</si>
  <si>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</si>
  <si>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</si>
  <si>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</si>
  <si>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</si>
  <si>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</si>
  <si>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</si>
  <si>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</si>
  <si>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</si>
  <si>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</si>
  <si>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</si>
  <si>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</si>
  <si>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</si>
  <si>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</si>
  <si>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</si>
  <si>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</si>
  <si>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</si>
  <si>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</si>
  <si>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</si>
  <si>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</si>
  <si>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</si>
  <si>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</si>
  <si>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</si>
  <si>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</si>
  <si>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</si>
  <si>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</si>
  <si>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</si>
  <si>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</si>
  <si>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</si>
  <si>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</si>
  <si>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</si>
  <si>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</si>
  <si>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</si>
  <si>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</si>
  <si>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</si>
  <si>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</si>
  <si>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</si>
  <si>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</si>
  <si>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</si>
  <si>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</si>
  <si>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</si>
  <si>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</si>
  <si>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</si>
  <si>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</si>
  <si>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</si>
  <si>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</si>
  <si>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</si>
  <si>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</si>
  <si>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</si>
  <si>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</si>
  <si>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</si>
  <si>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</si>
  <si>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</si>
  <si>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</si>
  <si>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</si>
  <si>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</si>
  <si>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</si>
  <si>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</si>
  <si>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</si>
  <si>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</si>
  <si>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</si>
  <si>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</si>
  <si>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</si>
  <si>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</si>
  <si>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</si>
  <si>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</si>
  <si>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</si>
  <si>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</si>
  <si>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</si>
  <si>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</si>
  <si>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</si>
  <si>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</si>
  <si>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</si>
  <si>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</si>
  <si>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</si>
  <si>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</si>
  <si>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</si>
  <si>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</si>
  <si>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</si>
  <si>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</si>
  <si>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</si>
  <si>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</si>
  <si>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</si>
  <si>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</si>
  <si>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</si>
  <si>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</si>
  <si>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</si>
  <si>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</si>
  <si>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</si>
  <si>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</si>
  <si>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</si>
  <si>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</si>
  <si>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</si>
  <si>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</si>
  <si>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</si>
  <si>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</si>
  <si>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</si>
  <si>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</si>
  <si>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</si>
  <si>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</si>
  <si>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</si>
  <si>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</si>
  <si>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</si>
  <si>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</si>
  <si>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</si>
  <si>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</si>
  <si>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</si>
  <si>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</si>
  <si>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</si>
  <si>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</si>
  <si>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</si>
  <si>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</si>
  <si>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</si>
  <si>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</si>
  <si>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</si>
  <si>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</si>
  <si>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</si>
  <si>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</si>
  <si>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</si>
  <si>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</si>
  <si>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</si>
  <si>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</si>
  <si>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</si>
  <si>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</si>
  <si>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</si>
  <si>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</si>
  <si>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</si>
  <si>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</si>
  <si>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</si>
  <si>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</si>
  <si>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</si>
  <si>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</si>
  <si>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</si>
  <si>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</si>
  <si>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</si>
  <si>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</si>
  <si>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</si>
  <si>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</si>
  <si>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</si>
  <si>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</si>
  <si>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</si>
  <si>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</si>
  <si>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</si>
  <si>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</si>
  <si>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</si>
  <si>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</si>
  <si>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</si>
  <si>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</si>
  <si>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</si>
  <si>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</si>
  <si>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</si>
  <si>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</si>
  <si>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</si>
  <si>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</si>
  <si>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</si>
  <si>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</si>
  <si>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</si>
  <si>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</si>
  <si>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</si>
  <si>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</si>
  <si>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</si>
  <si>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</si>
  <si>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</si>
  <si>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</si>
  <si>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</si>
  <si>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</si>
  <si>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</si>
  <si>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</si>
  <si>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</si>
  <si>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</si>
  <si>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</si>
  <si>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</si>
  <si>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</si>
  <si>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</si>
  <si>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</si>
  <si>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</si>
  <si>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</si>
  <si>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</si>
  <si>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</si>
  <si>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</si>
  <si>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</si>
  <si>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</si>
  <si>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</si>
  <si>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</si>
  <si>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</si>
  <si>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</si>
  <si>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</si>
  <si>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</si>
  <si>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</si>
  <si>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</si>
  <si>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</si>
  <si>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</si>
  <si>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</si>
  <si>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</si>
  <si>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</si>
  <si>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</si>
  <si>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</si>
  <si>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</si>
  <si>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</si>
  <si>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</si>
  <si>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</si>
  <si>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</si>
  <si>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</si>
  <si>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</si>
  <si>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</si>
  <si>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</si>
  <si>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</si>
  <si>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</si>
  <si>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</si>
  <si>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</si>
  <si>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</si>
  <si>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</si>
  <si>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</si>
  <si>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</si>
  <si>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</si>
  <si>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</si>
  <si>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</si>
  <si>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</si>
  <si>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</si>
  <si>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</si>
  <si>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</si>
  <si>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</si>
  <si>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</si>
  <si>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</si>
  <si>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</si>
  <si>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</si>
  <si>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</si>
  <si>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</si>
  <si>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</si>
  <si>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</si>
  <si>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</si>
  <si>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</si>
  <si>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</si>
  <si>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</si>
  <si>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</si>
  <si>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</si>
  <si>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</si>
  <si>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</si>
  <si>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</si>
  <si>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</si>
  <si>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</si>
  <si>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</si>
  <si>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</si>
  <si>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</si>
  <si>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</si>
  <si>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</si>
  <si>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</si>
  <si>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</si>
  <si>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</si>
  <si>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</si>
  <si>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</si>
  <si>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</si>
  <si>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</si>
  <si>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</si>
  <si>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</si>
  <si>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</si>
  <si>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</si>
  <si>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</si>
  <si>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</si>
  <si>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</si>
  <si>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</si>
  <si>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</si>
  <si>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</si>
  <si>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</si>
  <si>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</si>
  <si>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</si>
  <si>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</si>
  <si>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</si>
  <si>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</si>
  <si>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</si>
  <si>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</si>
  <si>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</si>
  <si>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</si>
  <si>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</si>
  <si>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</si>
  <si>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</si>
  <si>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</si>
  <si>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</si>
  <si>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</si>
  <si>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</si>
  <si>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</si>
  <si>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</si>
  <si>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</si>
  <si>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</si>
  <si>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</si>
  <si>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</si>
  <si>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</si>
  <si>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</si>
  <si>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</si>
  <si>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</si>
  <si>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</si>
  <si>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</si>
  <si>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</si>
  <si>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</si>
  <si>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</si>
  <si>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</si>
  <si>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</si>
  <si>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</si>
  <si>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</si>
  <si>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</si>
  <si>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</si>
  <si>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</si>
  <si>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</si>
  <si>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</si>
  <si>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</si>
  <si>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</si>
  <si>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</si>
  <si>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</si>
  <si>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</si>
  <si>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</si>
  <si>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</si>
  <si>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</si>
  <si>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</si>
  <si>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</si>
  <si>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</si>
  <si>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</si>
  <si>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</si>
  <si>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</si>
  <si>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</si>
  <si>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</si>
  <si>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</si>
  <si>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</si>
  <si>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</si>
  <si>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</si>
  <si>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</si>
  <si>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</si>
  <si>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</si>
  <si>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</si>
  <si>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</si>
  <si>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</si>
  <si>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</si>
  <si>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</si>
  <si>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</si>
  <si>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</si>
  <si>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</si>
  <si>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</si>
  <si>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</si>
  <si>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</si>
  <si>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</si>
  <si>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</si>
  <si>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</si>
  <si>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</si>
  <si>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</si>
  <si>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</si>
  <si>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</si>
  <si>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</si>
  <si>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</si>
  <si>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</si>
  <si>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</si>
  <si>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</si>
  <si>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</si>
  <si>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</si>
  <si>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</si>
  <si>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</si>
  <si>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</si>
  <si>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</si>
  <si>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</si>
  <si>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</si>
  <si>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</si>
  <si>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</si>
  <si>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</si>
  <si>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</si>
  <si>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</si>
  <si>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</si>
  <si>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</si>
  <si>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</si>
  <si>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</si>
  <si>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</si>
  <si>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</si>
  <si>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</si>
  <si>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</si>
  <si>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</si>
  <si>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</si>
  <si>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</si>
  <si>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</si>
  <si>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</si>
  <si>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</si>
  <si>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</si>
  <si>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</si>
  <si>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</si>
  <si>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</si>
  <si>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</si>
  <si>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</si>
  <si>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</si>
  <si>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</si>
  <si>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</si>
  <si>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</si>
  <si>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</si>
  <si>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</si>
  <si>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</si>
  <si>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</si>
  <si>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</si>
  <si>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</si>
  <si>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</si>
  <si>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</si>
  <si>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</si>
  <si>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</si>
  <si>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</si>
  <si>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</si>
  <si>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</si>
  <si>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</si>
  <si>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</si>
  <si>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</si>
  <si>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</si>
  <si>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</si>
  <si>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</si>
  <si>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</si>
  <si>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</si>
  <si>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</si>
  <si>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</si>
  <si>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</si>
  <si>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</si>
  <si>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</si>
  <si>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</si>
  <si>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</si>
  <si>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</si>
  <si>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</si>
  <si>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</si>
  <si>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</si>
  <si>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</si>
  <si>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</si>
  <si>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</si>
  <si>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</si>
  <si>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</si>
  <si>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</si>
  <si>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</si>
  <si>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</si>
  <si>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</si>
  <si>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</si>
  <si>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</si>
  <si>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</si>
  <si>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</si>
  <si>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</si>
  <si>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</si>
  <si>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</si>
  <si>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</si>
  <si>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</si>
  <si>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</si>
  <si>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</si>
  <si>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</si>
  <si>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</si>
  <si>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</si>
  <si>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</si>
  <si>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</si>
  <si>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</si>
  <si>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</si>
  <si>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</si>
  <si>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</si>
  <si>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</si>
  <si>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</si>
  <si>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</si>
  <si>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</si>
  <si>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</si>
  <si>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</si>
  <si>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</si>
  <si>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</si>
  <si>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</si>
  <si>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</si>
  <si>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</si>
  <si>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</si>
  <si>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</si>
  <si>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</si>
  <si>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</si>
  <si>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</si>
  <si>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</si>
  <si>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</si>
  <si>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</si>
  <si>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</si>
  <si>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</si>
  <si>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</si>
  <si>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</si>
  <si>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</si>
  <si>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</si>
  <si>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</si>
  <si>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</si>
  <si>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</si>
  <si>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</si>
  <si>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</si>
  <si>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</si>
  <si>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</si>
  <si>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</si>
  <si>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</si>
  <si>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</si>
  <si>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</si>
  <si>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</si>
  <si>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</si>
  <si>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</si>
  <si>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</si>
  <si>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</si>
  <si>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</si>
  <si>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</si>
  <si>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</si>
  <si>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</si>
  <si>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</si>
  <si>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</si>
  <si>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</si>
  <si>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</si>
  <si>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</si>
  <si>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</si>
  <si>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</si>
  <si>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</si>
  <si>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</si>
  <si>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</si>
  <si>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</si>
  <si>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</si>
  <si>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</si>
  <si>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</si>
  <si>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</si>
  <si>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</si>
  <si>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</si>
  <si>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</si>
  <si>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</si>
  <si>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</si>
  <si>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</si>
  <si>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</si>
  <si>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</si>
  <si>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</si>
  <si>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</si>
  <si>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</si>
  <si>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</si>
  <si>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</si>
  <si>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</si>
  <si>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</si>
  <si>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</si>
  <si>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</si>
  <si>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</si>
  <si>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</si>
  <si>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</si>
  <si>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</si>
  <si>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</si>
  <si>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</si>
  <si>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</si>
  <si>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</si>
  <si>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</si>
  <si>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</si>
  <si>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</si>
  <si>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</si>
  <si>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</si>
  <si>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</si>
  <si>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</si>
  <si>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</si>
  <si>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</si>
  <si>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</si>
  <si>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</si>
  <si>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</si>
  <si>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</si>
  <si>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</si>
  <si>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</si>
  <si>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</si>
  <si>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</si>
  <si>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</si>
  <si>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</si>
  <si>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</si>
  <si>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</si>
  <si>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</si>
  <si>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</si>
  <si>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</si>
  <si>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</si>
  <si>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</si>
  <si>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</si>
  <si>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</si>
  <si>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</si>
  <si>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</si>
  <si>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</si>
  <si>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</si>
  <si>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</si>
  <si>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</si>
  <si>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</si>
  <si>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</si>
  <si>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</si>
  <si>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</si>
  <si>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</si>
  <si>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</si>
  <si>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</si>
  <si>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</si>
  <si>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</si>
  <si>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</si>
  <si>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</si>
  <si>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</si>
  <si>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</si>
  <si>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</si>
  <si>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</si>
  <si>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</si>
  <si>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</si>
  <si>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</si>
  <si>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</si>
  <si>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</si>
  <si>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</si>
  <si>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</si>
  <si>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</si>
  <si>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</si>
  <si>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</si>
  <si>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</si>
  <si>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</si>
  <si>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</si>
  <si>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</si>
  <si>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</si>
  <si>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</si>
  <si>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</si>
  <si>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</si>
  <si>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</si>
  <si>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</si>
  <si>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</si>
  <si>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</si>
  <si>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</si>
  <si>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</si>
  <si>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</si>
  <si>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</si>
  <si>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</si>
  <si>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</si>
  <si>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</si>
  <si>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</si>
  <si>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</si>
  <si>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</si>
  <si>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</si>
  <si>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</si>
  <si>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</si>
  <si>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</si>
  <si>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</si>
  <si>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</si>
  <si>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</si>
  <si>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</si>
  <si>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</si>
  <si>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</si>
  <si>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</si>
  <si>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</si>
  <si>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</si>
  <si>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</si>
  <si>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</si>
  <si>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</si>
  <si>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</si>
  <si>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</si>
  <si>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</si>
  <si>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</si>
  <si>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</si>
  <si>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</si>
  <si>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</si>
  <si>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</si>
  <si>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</si>
  <si>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</si>
  <si>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</si>
  <si>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</si>
  <si>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</si>
  <si>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</si>
  <si>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</si>
  <si>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</si>
  <si>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</si>
  <si>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</si>
  <si>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</si>
  <si>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</si>
  <si>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</si>
  <si>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</si>
  <si>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</si>
  <si>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</si>
  <si>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</si>
  <si>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</si>
  <si>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</si>
  <si>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</si>
  <si>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</si>
  <si>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</si>
  <si>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</si>
  <si>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</si>
  <si>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</si>
  <si>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</si>
  <si>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</si>
  <si>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</si>
  <si>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</si>
  <si>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</si>
  <si>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</si>
  <si>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</si>
  <si>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</si>
  <si>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</si>
  <si>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</si>
  <si>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</si>
  <si>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</si>
  <si>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</si>
  <si>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</si>
  <si>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</si>
  <si>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</si>
  <si>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</si>
  <si>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</si>
  <si>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</si>
  <si>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</si>
  <si>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</si>
  <si>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</si>
  <si>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</si>
  <si>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</si>
  <si>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</si>
  <si>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</si>
  <si>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</si>
  <si>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</si>
  <si>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</si>
  <si>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</si>
  <si>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</si>
  <si>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</si>
  <si>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</si>
  <si>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</si>
  <si>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</si>
  <si>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</si>
  <si>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</si>
  <si>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</si>
  <si>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</si>
  <si>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</si>
  <si>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</si>
  <si>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</si>
  <si>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</si>
  <si>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</si>
  <si>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</si>
  <si>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</si>
  <si>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</si>
  <si>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</si>
  <si>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</si>
  <si>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</si>
  <si>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</si>
  <si>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</si>
  <si>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</si>
  <si>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</si>
  <si>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</si>
  <si>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</si>
  <si>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</si>
  <si>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</si>
  <si>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</si>
  <si>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</si>
  <si>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</si>
  <si>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</si>
  <si>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</si>
  <si>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</si>
  <si>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</si>
  <si>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</si>
  <si>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</si>
  <si>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</si>
  <si>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</si>
  <si>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</si>
  <si>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</si>
  <si>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</si>
  <si>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</si>
  <si>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</si>
  <si>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</si>
  <si>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</si>
  <si>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</si>
  <si>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</si>
  <si>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</si>
  <si>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</si>
  <si>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</si>
  <si>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</si>
  <si>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</si>
  <si>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</si>
  <si>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</si>
  <si>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</si>
  <si>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</si>
  <si>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</si>
  <si>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</si>
  <si>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</si>
  <si>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</si>
  <si>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</si>
  <si>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</si>
  <si>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</si>
  <si>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</si>
  <si>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</si>
  <si>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</si>
  <si>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</si>
  <si>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</si>
  <si>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</si>
  <si>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</si>
  <si>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</si>
  <si>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</si>
  <si>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</si>
  <si>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</si>
  <si>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</si>
  <si>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</si>
  <si>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</si>
  <si>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</si>
  <si>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</si>
  <si>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</si>
  <si>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</si>
  <si>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</si>
  <si>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</si>
  <si>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</si>
  <si>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</si>
  <si>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</si>
  <si>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</si>
  <si>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</si>
  <si>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</si>
  <si>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</si>
  <si>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</si>
  <si>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</si>
  <si>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</si>
  <si>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</si>
  <si>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</si>
  <si>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</si>
  <si>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</si>
  <si>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</si>
  <si>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</si>
  <si>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</si>
  <si>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</si>
  <si>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</si>
  <si>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</si>
  <si>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</si>
  <si>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</si>
  <si>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</si>
  <si>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</si>
  <si>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</si>
  <si>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</si>
  <si>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</si>
  <si>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</si>
  <si>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</si>
  <si>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</si>
  <si>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</si>
  <si>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</si>
  <si>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</si>
  <si>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</si>
  <si>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</si>
  <si>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</si>
  <si>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</si>
  <si>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</si>
  <si>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</si>
  <si>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</si>
  <si>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</si>
  <si>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</si>
  <si>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</si>
  <si>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</si>
  <si>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</si>
  <si>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</si>
  <si>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</si>
  <si>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</si>
  <si>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</si>
  <si>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</si>
  <si>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</si>
  <si>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</si>
  <si>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</si>
  <si>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</si>
  <si>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</si>
  <si>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</si>
  <si>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</si>
  <si>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</si>
  <si>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</si>
  <si>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</si>
  <si>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</si>
  <si>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</si>
  <si>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</si>
  <si>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</si>
  <si>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</si>
  <si>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</si>
  <si>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</si>
  <si>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</si>
  <si>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</si>
  <si>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</si>
  <si>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</si>
  <si>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</si>
  <si>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</si>
  <si>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</si>
  <si>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</si>
  <si>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</si>
  <si>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</si>
  <si>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</si>
  <si>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</si>
  <si>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</si>
  <si>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</si>
  <si>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</si>
  <si>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</si>
  <si>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</si>
  <si>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</si>
  <si>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</si>
  <si>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</si>
  <si>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</si>
  <si>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</si>
  <si>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</si>
  <si>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</si>
  <si>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</si>
  <si>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</si>
  <si>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</si>
  <si>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</si>
  <si>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</si>
  <si>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</si>
  <si>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</si>
  <si>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</si>
  <si>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</si>
  <si>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</si>
  <si>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</si>
  <si>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</si>
  <si>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</si>
  <si>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</si>
  <si>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</si>
  <si>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</si>
  <si>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</si>
  <si>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</si>
  <si>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</si>
  <si>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</si>
  <si>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</si>
  <si>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</si>
  <si>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</si>
  <si>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</si>
  <si>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</si>
  <si>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</si>
  <si>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</si>
  <si>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</si>
  <si>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</si>
  <si>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</si>
  <si>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</si>
  <si>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</si>
  <si>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</si>
  <si>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</si>
  <si>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</si>
  <si>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</si>
  <si>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</si>
  <si>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</si>
  <si>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</si>
  <si>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</si>
  <si>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</si>
  <si>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</si>
  <si>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</si>
  <si>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</si>
  <si>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</si>
  <si>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</si>
  <si>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</si>
  <si>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</si>
  <si>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</si>
  <si>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</si>
  <si>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</si>
  <si>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</si>
  <si>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</si>
  <si>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</si>
  <si>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</si>
  <si>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</si>
  <si>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</si>
  <si>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</si>
  <si>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</si>
  <si>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</si>
  <si>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</si>
  <si>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</si>
  <si>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</si>
  <si>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</si>
  <si>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</si>
  <si>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</si>
  <si>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</si>
  <si>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</si>
  <si>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</si>
  <si>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</si>
  <si>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</si>
  <si>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</si>
  <si>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</si>
  <si>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</si>
  <si>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</si>
  <si>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</si>
  <si>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</si>
  <si>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</si>
  <si>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</si>
  <si>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</si>
  <si>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</si>
  <si>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</si>
  <si>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</si>
  <si>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</si>
  <si>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</si>
  <si>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</si>
  <si>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</si>
  <si>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</si>
  <si>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</si>
  <si>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</si>
  <si>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</si>
  <si>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</si>
  <si>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</si>
  <si>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</si>
  <si>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</si>
  <si>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</si>
  <si>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</si>
  <si>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</si>
  <si>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</si>
  <si>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</si>
  <si>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</si>
  <si>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</si>
  <si>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</si>
  <si>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</si>
  <si>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</si>
  <si>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</si>
  <si>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</si>
  <si>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</si>
  <si>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</si>
  <si>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</si>
  <si>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</si>
  <si>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</si>
  <si>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</si>
  <si>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</si>
  <si>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</si>
  <si>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</si>
  <si>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</si>
  <si>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</si>
  <si>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</si>
  <si>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</si>
  <si>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</si>
  <si>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</si>
  <si>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</si>
  <si>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</si>
  <si>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</si>
  <si>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</si>
  <si>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</si>
  <si>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</si>
  <si>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</si>
  <si>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</si>
  <si>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</si>
  <si>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</si>
  <si>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</si>
  <si>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</si>
  <si>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</si>
  <si>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</si>
  <si>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</si>
  <si>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</si>
  <si>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</si>
  <si>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</si>
  <si>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</si>
  <si>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</si>
  <si>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</si>
  <si>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</si>
  <si>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</si>
  <si>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</si>
  <si>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</si>
  <si>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</si>
  <si>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</si>
  <si>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</si>
  <si>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</si>
  <si>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</si>
  <si>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</si>
  <si>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</si>
  <si>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</si>
  <si>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</si>
  <si>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</si>
  <si>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</si>
  <si>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</si>
  <si>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</si>
  <si>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</si>
  <si>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</si>
  <si>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</si>
  <si>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</si>
  <si>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</si>
  <si>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</si>
  <si>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</si>
  <si>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</si>
  <si>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</si>
  <si>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</si>
  <si>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</si>
  <si>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</si>
  <si>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</si>
  <si>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</si>
  <si>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</si>
  <si>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</si>
  <si>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</si>
  <si>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</si>
  <si>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</si>
  <si>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</si>
  <si>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</si>
  <si>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</si>
  <si>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</si>
  <si>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</si>
  <si>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</si>
  <si>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</si>
  <si>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</si>
  <si>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</si>
  <si>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</si>
  <si>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</si>
  <si>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</si>
  <si>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</si>
  <si>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</si>
  <si>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</si>
  <si>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</si>
  <si>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</si>
  <si>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</si>
  <si>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</si>
  <si>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</si>
  <si>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</si>
  <si>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</si>
  <si>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</si>
  <si>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</si>
  <si>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</si>
  <si>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</si>
  <si>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</si>
  <si>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</si>
  <si>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</si>
  <si>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</si>
  <si>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</si>
  <si>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</si>
  <si>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</si>
  <si>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</si>
  <si>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</si>
  <si>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</si>
  <si>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</si>
  <si>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</si>
  <si>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</si>
  <si>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</si>
  <si>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</si>
  <si>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</si>
  <si>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</si>
  <si>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</si>
  <si>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</si>
  <si>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</si>
  <si>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</si>
  <si>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</si>
  <si>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</si>
  <si>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</si>
  <si>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</si>
  <si>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</si>
  <si>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</si>
  <si>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</si>
  <si>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</si>
  <si>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</si>
  <si>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</si>
  <si>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</si>
  <si>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</si>
  <si>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</si>
  <si>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</si>
  <si>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</si>
  <si>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</si>
  <si>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</si>
  <si>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</si>
  <si>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</si>
  <si>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</si>
  <si>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</si>
  <si>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</si>
  <si>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</si>
  <si>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</si>
  <si>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</si>
  <si>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</si>
  <si>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</si>
  <si>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</si>
  <si>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</si>
  <si>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</si>
  <si>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</si>
  <si>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</si>
  <si>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</si>
  <si>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</si>
  <si>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</si>
  <si>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</si>
  <si>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</si>
  <si>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</si>
  <si>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</si>
  <si>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</si>
  <si>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</si>
  <si>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</si>
  <si>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</si>
  <si>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</si>
  <si>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</si>
  <si>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</si>
  <si>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</si>
  <si>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</si>
  <si>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</si>
  <si>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</si>
  <si>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</si>
  <si>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</si>
  <si>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</si>
  <si>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</si>
  <si>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</si>
  <si>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</si>
  <si>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</si>
  <si>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</si>
  <si>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</si>
  <si>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</si>
  <si>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</si>
  <si>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</si>
  <si>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</si>
  <si>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</si>
  <si>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</si>
  <si>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</si>
  <si>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</si>
  <si>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</si>
  <si>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</si>
  <si>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</si>
  <si>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</si>
  <si>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</si>
  <si>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</si>
  <si>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</si>
  <si>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</si>
  <si>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</si>
  <si>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</si>
  <si>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</si>
  <si>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</si>
  <si>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</si>
  <si>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</si>
  <si>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</si>
  <si>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</si>
  <si>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</si>
  <si>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</si>
  <si>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</si>
  <si>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</si>
  <si>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</si>
  <si>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</si>
  <si>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</si>
  <si>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</si>
  <si>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</si>
  <si>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</si>
  <si>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</si>
  <si>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</si>
  <si>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</si>
  <si>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</si>
  <si>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</si>
  <si>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</si>
  <si>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</si>
  <si>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</si>
  <si>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</si>
  <si>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</si>
  <si>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</si>
  <si>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</si>
  <si>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</si>
  <si>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</si>
  <si>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</si>
  <si>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</si>
  <si>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</si>
  <si>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</si>
  <si>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</si>
  <si>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</si>
  <si>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</si>
  <si>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</si>
  <si>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</si>
  <si>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</si>
  <si>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</si>
  <si>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</si>
  <si>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</si>
  <si>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</si>
  <si>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</si>
  <si>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</si>
  <si>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</si>
  <si>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</si>
  <si>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</si>
  <si>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</si>
  <si>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</si>
  <si>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</si>
  <si>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</si>
  <si>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</si>
  <si>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</si>
  <si>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</si>
  <si>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</si>
  <si>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</si>
  <si>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</si>
  <si>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</si>
  <si>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</si>
  <si>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</si>
  <si>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</si>
  <si>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</si>
  <si>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</si>
  <si>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</si>
  <si>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</si>
  <si>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</si>
  <si>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</si>
  <si>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</si>
  <si>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</si>
  <si>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</si>
  <si>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</si>
  <si>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</si>
  <si>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</si>
  <si>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</si>
  <si>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</si>
  <si>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</si>
  <si>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</si>
  <si>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</si>
  <si>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</si>
  <si>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</si>
  <si>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</si>
  <si>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</si>
  <si>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</si>
  <si>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</si>
  <si>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</si>
  <si>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</si>
  <si>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</si>
  <si>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</si>
  <si>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</si>
  <si>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</si>
  <si>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</si>
  <si>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</si>
  <si>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</si>
  <si>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</si>
  <si>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</si>
  <si>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</si>
  <si>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</si>
  <si>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</si>
  <si>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</si>
  <si>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</si>
  <si>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</si>
  <si>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</si>
  <si>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</si>
  <si>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</si>
  <si>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</si>
  <si>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</si>
  <si>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</si>
  <si>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</si>
  <si>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</si>
  <si>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</si>
  <si>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</si>
  <si>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</si>
  <si>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</si>
  <si>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</si>
  <si>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</si>
  <si>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</si>
  <si>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</si>
  <si>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</si>
  <si>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</si>
  <si>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</si>
  <si>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</si>
  <si>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</si>
  <si>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</si>
  <si>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</si>
  <si>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</si>
  <si>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</si>
  <si>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</si>
  <si>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</si>
  <si>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</si>
  <si>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</si>
  <si>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</si>
  <si>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</si>
  <si>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</si>
  <si>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</si>
  <si>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</si>
  <si>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</si>
  <si>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</si>
  <si>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</si>
  <si>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</si>
  <si>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</si>
  <si>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</si>
  <si>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</si>
  <si>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</si>
  <si>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</si>
  <si>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</si>
  <si>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</si>
  <si>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</si>
  <si>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</si>
  <si>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</si>
  <si>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</si>
  <si>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</si>
  <si>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</si>
  <si>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</si>
  <si>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</si>
  <si>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</si>
  <si>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</si>
  <si>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</si>
  <si>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</si>
  <si>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</si>
  <si>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</si>
  <si>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</si>
  <si>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</si>
  <si>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</si>
  <si>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</si>
  <si>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</si>
  <si>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</si>
  <si>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</si>
  <si>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</si>
  <si>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</si>
  <si>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</si>
  <si>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</si>
  <si>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</si>
  <si>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</si>
  <si>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</si>
  <si>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</si>
  <si>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</si>
  <si>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</si>
  <si>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</si>
  <si>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</si>
  <si>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</si>
  <si>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</si>
  <si>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</si>
  <si>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</si>
  <si>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</si>
  <si>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</si>
  <si>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</si>
  <si>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</si>
  <si>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</si>
  <si>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</si>
  <si>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</si>
  <si>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</si>
  <si>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</si>
  <si>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</si>
  <si>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</si>
  <si>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</si>
  <si>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</si>
  <si>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</si>
  <si>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</si>
  <si>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</si>
  <si>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</si>
  <si>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</si>
  <si>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</si>
  <si>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</si>
  <si>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</si>
  <si>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</si>
  <si>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</si>
  <si>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</si>
  <si>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</si>
  <si>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</si>
  <si>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</si>
  <si>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</si>
  <si>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</si>
  <si>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</si>
  <si>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</si>
  <si>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</si>
  <si>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</si>
  <si>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</si>
  <si>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</si>
  <si>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</si>
  <si>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</si>
  <si>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</si>
  <si>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</si>
  <si>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</si>
  <si>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</si>
  <si>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</si>
  <si>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</si>
  <si>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</si>
  <si>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</si>
  <si>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</si>
  <si>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</si>
  <si>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</si>
  <si>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</si>
  <si>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</si>
  <si>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</si>
  <si>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</si>
  <si>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</si>
  <si>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</si>
  <si>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</si>
  <si>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</si>
  <si>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</si>
  <si>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</si>
  <si>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</si>
  <si>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</si>
  <si>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</si>
  <si>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</si>
  <si>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</si>
  <si>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</si>
  <si>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</si>
  <si>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</si>
  <si>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</si>
  <si>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</si>
  <si>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</si>
  <si>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</si>
  <si>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</si>
  <si>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</si>
  <si>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</si>
  <si>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</si>
  <si>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</si>
  <si>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</si>
  <si>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</si>
  <si>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</si>
  <si>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</si>
  <si>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</si>
  <si>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</si>
  <si>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</si>
  <si>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</si>
  <si>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</si>
  <si>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</si>
  <si>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</si>
  <si>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</si>
  <si>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</si>
  <si>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</si>
  <si>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</si>
  <si>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</si>
  <si>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</si>
  <si>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</si>
  <si>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</si>
  <si>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</si>
  <si>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</si>
  <si>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</si>
  <si>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</si>
  <si>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</si>
  <si>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</si>
  <si>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</si>
  <si>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</si>
  <si>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</si>
  <si>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</si>
  <si>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</si>
  <si>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</si>
  <si>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</si>
  <si>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</si>
  <si>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</si>
  <si>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</si>
  <si>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</si>
  <si>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</si>
  <si>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</si>
  <si>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</si>
  <si>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</si>
  <si>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</si>
  <si>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</si>
  <si>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</si>
  <si>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</si>
  <si>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</si>
  <si>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</si>
  <si>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</si>
  <si>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</si>
  <si>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</si>
  <si>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</si>
  <si>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</si>
  <si>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</si>
  <si>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</si>
  <si>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</si>
  <si>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</si>
  <si>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</si>
  <si>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</si>
  <si>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</si>
  <si>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</si>
  <si>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</si>
  <si>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</si>
  <si>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</si>
  <si>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</si>
  <si>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</si>
  <si>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</si>
  <si>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</si>
  <si>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</si>
  <si>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</si>
  <si>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</si>
  <si>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</si>
  <si>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</si>
  <si>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</si>
  <si>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</si>
  <si>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</si>
  <si>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</si>
  <si>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</si>
  <si>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</si>
  <si>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</si>
  <si>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</si>
  <si>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</si>
  <si>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</si>
  <si>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</si>
  <si>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</si>
  <si>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</si>
  <si>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</si>
  <si>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</si>
  <si>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</si>
  <si>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</si>
  <si>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</si>
  <si>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</si>
  <si>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</si>
  <si>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</si>
  <si>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</si>
  <si>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</si>
  <si>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</si>
  <si>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</si>
  <si>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</si>
  <si>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</si>
  <si>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</si>
  <si>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</si>
  <si>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</si>
  <si>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</si>
  <si>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</si>
  <si>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</si>
  <si>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</si>
  <si>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</si>
  <si>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</si>
  <si>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</si>
  <si>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</si>
  <si>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</si>
  <si>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</si>
  <si>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</si>
  <si>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</si>
  <si>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</si>
  <si>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</si>
  <si>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</si>
  <si>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</si>
  <si>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</si>
  <si>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</si>
  <si>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</si>
  <si>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</si>
  <si>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</si>
  <si>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</si>
  <si>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</si>
  <si>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</si>
  <si>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</si>
  <si>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</si>
  <si>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</si>
  <si>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</si>
  <si>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</si>
  <si>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</si>
  <si>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</si>
  <si>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</si>
  <si>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</si>
  <si>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</si>
  <si>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</si>
  <si>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</si>
  <si>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</si>
  <si>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</si>
  <si>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</si>
  <si>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</si>
  <si>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</si>
  <si>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</si>
  <si>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</si>
  <si>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</si>
  <si>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</si>
  <si>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</si>
  <si>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</si>
  <si>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</si>
  <si>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</si>
  <si>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</si>
  <si>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</si>
  <si>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</si>
  <si>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</si>
  <si>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</si>
  <si>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</si>
  <si>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</si>
  <si>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</si>
  <si>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</si>
  <si>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</si>
  <si>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</si>
  <si>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</si>
  <si>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</si>
  <si>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</si>
  <si>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</si>
  <si>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</si>
  <si>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</si>
  <si>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</si>
  <si>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</si>
  <si>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</si>
  <si>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</si>
  <si>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</si>
  <si>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</si>
  <si>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</si>
  <si>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</si>
  <si>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</si>
  <si>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</si>
  <si>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</si>
  <si>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</si>
  <si>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</si>
  <si>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</si>
  <si>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</si>
  <si>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</si>
  <si>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</si>
  <si>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</si>
  <si>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</si>
  <si>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</si>
  <si>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</si>
  <si>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</si>
  <si>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</si>
  <si>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</si>
  <si>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</si>
  <si>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</si>
  <si>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</si>
  <si>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</si>
  <si>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</si>
  <si>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</si>
  <si>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</si>
  <si>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</si>
  <si>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</si>
  <si>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</si>
  <si>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</si>
  <si>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</si>
  <si>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</si>
  <si>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</si>
  <si>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</si>
  <si>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</si>
  <si>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</si>
  <si>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</si>
  <si>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</si>
  <si>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</si>
  <si>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</si>
  <si>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</si>
  <si>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</si>
  <si>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</si>
  <si>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</si>
  <si>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</si>
  <si>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</si>
  <si>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</si>
  <si>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</si>
  <si>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</si>
  <si>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</si>
  <si>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</si>
  <si>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</si>
  <si>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</si>
  <si>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</si>
  <si>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</si>
  <si>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</si>
  <si>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</si>
  <si>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</si>
  <si>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</si>
  <si>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</si>
  <si>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</si>
  <si>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</si>
  <si>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</si>
  <si>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</si>
  <si>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</si>
  <si>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</si>
  <si>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</si>
  <si>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</si>
  <si>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</si>
  <si>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</si>
  <si>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</si>
  <si>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</si>
  <si>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</si>
  <si>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</si>
  <si>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</si>
  <si>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</si>
  <si>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</si>
  <si>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</si>
  <si>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</si>
  <si>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</si>
  <si>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</si>
  <si>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</si>
  <si>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</si>
  <si>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</si>
  <si>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</si>
  <si>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</si>
  <si>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</si>
  <si>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</si>
  <si>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</si>
  <si>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</si>
  <si>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</si>
  <si>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</si>
  <si>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</si>
  <si>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</si>
  <si>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</si>
  <si>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</si>
  <si>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</si>
  <si>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</si>
  <si>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</si>
  <si>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</si>
  <si>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</si>
  <si>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</si>
  <si>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</si>
  <si>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</si>
  <si>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</si>
  <si>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</si>
  <si>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</si>
  <si>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</si>
  <si>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</si>
  <si>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</si>
  <si>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</si>
  <si>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</si>
  <si>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</si>
  <si>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</si>
  <si>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</si>
  <si>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</si>
  <si>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</si>
  <si>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</si>
  <si>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</si>
  <si>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</si>
  <si>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</si>
  <si>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</si>
  <si>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</si>
  <si>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</si>
  <si>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</si>
  <si>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</si>
  <si>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</si>
  <si>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</si>
  <si>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</si>
  <si>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</si>
  <si>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</si>
  <si>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</si>
  <si>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</si>
  <si>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</si>
  <si>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</si>
  <si>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</si>
  <si>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</si>
  <si>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</si>
  <si>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</si>
  <si>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</si>
  <si>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</si>
  <si>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</si>
  <si>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</si>
  <si>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</si>
  <si>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</si>
  <si>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</si>
  <si>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</si>
  <si>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</si>
  <si>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</si>
  <si>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</si>
  <si>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</si>
  <si>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</si>
  <si>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</si>
  <si>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</si>
  <si>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</si>
  <si>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</si>
  <si>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</si>
  <si>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</si>
  <si>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</si>
  <si>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</si>
  <si>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</si>
  <si>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</si>
  <si>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</si>
  <si>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</si>
  <si>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</si>
  <si>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</si>
  <si>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</si>
  <si>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</si>
  <si>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</si>
  <si>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</si>
  <si>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</si>
  <si>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</si>
  <si>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</si>
  <si>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</si>
  <si>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</si>
  <si>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</si>
  <si>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</si>
  <si>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</si>
  <si>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</si>
  <si>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</si>
  <si>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</si>
  <si>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</si>
  <si>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</si>
  <si>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</si>
  <si>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</si>
  <si>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</si>
  <si>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</si>
  <si>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</si>
  <si>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</si>
  <si>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</si>
  <si>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</si>
  <si>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</si>
  <si>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</si>
  <si>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</si>
  <si>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</si>
  <si>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</si>
  <si>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</si>
  <si>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</si>
  <si>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</si>
  <si>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</si>
  <si>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</si>
  <si>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</si>
  <si>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</si>
  <si>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</si>
  <si>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</si>
  <si>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</si>
  <si>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</si>
  <si>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</si>
  <si>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</si>
  <si>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</si>
  <si>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</si>
  <si>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</si>
  <si>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</si>
  <si>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</si>
  <si>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</si>
  <si>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</si>
  <si>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</si>
  <si>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</si>
  <si>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</si>
  <si>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</si>
  <si>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</si>
  <si>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</si>
  <si>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</si>
  <si>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</si>
  <si>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</si>
  <si>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</si>
  <si>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</si>
  <si>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</si>
  <si>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</si>
  <si>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</si>
  <si>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</si>
  <si>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</si>
  <si>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</si>
  <si>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</si>
  <si>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</si>
  <si>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</si>
  <si>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</si>
  <si>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</si>
  <si>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</si>
  <si>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</si>
  <si>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</si>
  <si>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</si>
  <si>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</si>
  <si>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</si>
  <si>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</si>
  <si>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</si>
  <si>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</si>
  <si>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</si>
  <si>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</si>
  <si>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</si>
  <si>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</si>
  <si>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</si>
  <si>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</si>
  <si>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</si>
  <si>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</si>
  <si>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</si>
  <si>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</si>
  <si>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</si>
  <si>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</si>
  <si>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</si>
  <si>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</si>
  <si>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</si>
  <si>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</si>
  <si>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</si>
  <si>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</si>
  <si>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</si>
  <si>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</si>
  <si>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</si>
  <si>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</si>
  <si>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</si>
  <si>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</si>
  <si>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</si>
  <si>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</si>
  <si>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</si>
  <si>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</si>
  <si>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</si>
  <si>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</si>
  <si>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</si>
  <si>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</si>
  <si>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</si>
  <si>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</si>
  <si>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</si>
  <si>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</si>
  <si>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</si>
  <si>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</si>
  <si>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</si>
  <si>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</si>
  <si>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</si>
  <si>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</si>
  <si>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</si>
  <si>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</si>
  <si>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</si>
  <si>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</si>
  <si>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</si>
  <si>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</si>
  <si>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</si>
  <si>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</si>
  <si>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</si>
  <si>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</si>
  <si>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</si>
  <si>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</si>
  <si>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</si>
  <si>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</si>
  <si>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</si>
  <si>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</si>
  <si>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</si>
  <si>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</si>
  <si>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</si>
  <si>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</si>
  <si>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</si>
  <si>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</si>
  <si>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</si>
  <si>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</si>
  <si>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</si>
  <si>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</si>
  <si>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</si>
  <si>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</si>
  <si>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</si>
  <si>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</si>
  <si>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</si>
  <si>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</si>
  <si>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</si>
  <si>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</si>
  <si>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</si>
  <si>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</si>
  <si>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</si>
  <si>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</si>
  <si>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</si>
  <si>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</si>
  <si>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</si>
  <si>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</si>
  <si>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</si>
  <si>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</si>
  <si>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</si>
  <si>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</si>
  <si>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</si>
  <si>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</si>
  <si>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</si>
  <si>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</si>
  <si>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</si>
  <si>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</si>
  <si>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</si>
  <si>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</si>
  <si>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</si>
  <si>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</si>
  <si>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</si>
  <si>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</si>
  <si>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</si>
  <si>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</si>
  <si>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</si>
  <si>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</si>
  <si>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</si>
  <si>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</si>
  <si>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</si>
  <si>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</si>
  <si>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</si>
  <si>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</si>
  <si>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</si>
  <si>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</si>
  <si>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</si>
  <si>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</si>
  <si>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</si>
  <si>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</si>
  <si>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</si>
  <si>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</si>
  <si>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</si>
  <si>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</si>
  <si>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</si>
  <si>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</si>
  <si>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</si>
  <si>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</si>
  <si>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</si>
  <si>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</si>
  <si>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</si>
  <si>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</si>
  <si>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</si>
  <si>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</si>
  <si>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</si>
  <si>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</si>
  <si>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</si>
  <si>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</si>
  <si>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</si>
  <si>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</si>
  <si>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</si>
  <si>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</si>
  <si>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</si>
  <si>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</si>
  <si>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</si>
  <si>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</si>
  <si>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</si>
  <si>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</si>
  <si>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</si>
  <si>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</si>
  <si>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</si>
  <si>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</si>
  <si>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</si>
  <si>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</si>
  <si>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</si>
  <si>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</si>
  <si>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</si>
  <si>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</si>
  <si>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</si>
  <si>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</si>
  <si>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</si>
  <si>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</si>
  <si>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</si>
  <si>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</si>
  <si>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</si>
  <si>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</si>
  <si>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</si>
  <si>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</si>
  <si>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</si>
  <si>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</si>
  <si>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</si>
  <si>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</si>
  <si>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</si>
  <si>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</si>
  <si>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</si>
  <si>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</si>
  <si>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</si>
  <si>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</si>
  <si>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</si>
  <si>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</si>
  <si>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</si>
  <si>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</si>
  <si>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</si>
  <si>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</si>
  <si>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</si>
  <si>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</si>
  <si>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</si>
  <si>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</si>
  <si>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</si>
  <si>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</si>
  <si>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</si>
  <si>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</si>
  <si>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</si>
  <si>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</si>
  <si>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</si>
  <si>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</si>
  <si>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</si>
  <si>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</si>
  <si>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</si>
  <si>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</si>
  <si>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</si>
  <si>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</si>
  <si>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</si>
  <si>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</si>
  <si>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</si>
  <si>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</si>
  <si>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</si>
  <si>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</si>
  <si>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</si>
  <si>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</si>
  <si>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</si>
  <si>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</si>
  <si>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</si>
  <si>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</si>
  <si>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</si>
  <si>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</si>
  <si>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</si>
  <si>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</si>
  <si>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</si>
  <si>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</si>
  <si>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</si>
  <si>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</si>
  <si>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</si>
  <si>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</si>
  <si>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</si>
  <si>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</si>
  <si>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</si>
  <si>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</si>
  <si>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</si>
  <si>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</si>
  <si>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</si>
  <si>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</si>
  <si>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</si>
  <si>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</si>
  <si>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</si>
  <si>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</si>
  <si>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</si>
  <si>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</si>
  <si>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</si>
  <si>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</si>
  <si>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</si>
  <si>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</si>
  <si>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</si>
  <si>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</si>
  <si>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</si>
  <si>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</si>
  <si>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</si>
  <si>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</si>
  <si>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</si>
  <si>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</si>
  <si>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</si>
  <si>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</si>
  <si>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</si>
  <si>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</si>
  <si>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</si>
  <si>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</si>
  <si>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</si>
  <si>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</si>
  <si>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</si>
  <si>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</si>
  <si>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</si>
  <si>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</si>
  <si>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</si>
  <si>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</si>
  <si>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</si>
  <si>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</si>
  <si>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</si>
  <si>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</si>
  <si>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</si>
  <si>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</si>
  <si>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</si>
  <si>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</si>
  <si>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</si>
  <si>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</si>
  <si>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</si>
  <si>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</si>
  <si>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</si>
  <si>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</si>
  <si>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</si>
  <si>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</si>
  <si>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</si>
  <si>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</si>
  <si>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</si>
  <si>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</si>
  <si>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</si>
  <si>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</si>
  <si>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</si>
  <si>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</si>
  <si>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</si>
  <si>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</si>
  <si>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</si>
  <si>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</si>
  <si>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</si>
  <si>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</si>
  <si>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</si>
  <si>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</si>
  <si>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</si>
  <si>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</si>
  <si>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</si>
  <si>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</si>
  <si>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</si>
  <si>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</si>
  <si>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</si>
  <si>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</si>
  <si>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</si>
  <si>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</si>
  <si>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</si>
  <si>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</si>
  <si>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</si>
  <si>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</si>
  <si>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</si>
  <si>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</si>
  <si>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</si>
  <si>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</si>
  <si>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</si>
  <si>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</si>
  <si>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</si>
  <si>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</si>
  <si>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</si>
  <si>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</si>
  <si>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</si>
  <si>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</si>
  <si>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</si>
  <si>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</si>
  <si>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</si>
  <si>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</si>
  <si>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</si>
  <si>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</si>
  <si>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</si>
  <si>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</si>
  <si>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</si>
  <si>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</si>
  <si>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</si>
  <si>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</si>
  <si>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</si>
  <si>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</si>
  <si>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</si>
  <si>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</si>
  <si>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</si>
  <si>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</si>
  <si>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</si>
  <si>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</si>
  <si>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</si>
  <si>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</si>
  <si>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</si>
  <si>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</si>
  <si>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</si>
  <si>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</si>
  <si>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</si>
  <si>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</si>
  <si>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</si>
  <si>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</si>
  <si>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</si>
  <si>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</si>
  <si>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</si>
  <si>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</si>
  <si>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</si>
  <si>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</si>
  <si>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</si>
  <si>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</si>
  <si>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</si>
  <si>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</si>
  <si>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</si>
  <si>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</si>
  <si>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</si>
  <si>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</si>
  <si>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</si>
  <si>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</si>
  <si>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</si>
  <si>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</si>
  <si>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</si>
  <si>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</si>
  <si>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</si>
  <si>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</si>
  <si>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</si>
  <si>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</si>
  <si>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</si>
  <si>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</si>
  <si>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</si>
  <si>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</si>
  <si>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</si>
  <si>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</si>
  <si>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</si>
  <si>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</si>
  <si>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</si>
  <si>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</si>
  <si>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</si>
  <si>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</si>
  <si>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</si>
  <si>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</si>
  <si>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</si>
  <si>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</si>
  <si>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</si>
  <si>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</si>
  <si>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</si>
  <si>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</si>
  <si>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</si>
  <si>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</si>
  <si>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</si>
  <si>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</si>
  <si>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</si>
  <si>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</si>
  <si>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</si>
  <si>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</si>
  <si>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</si>
  <si>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</si>
  <si>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</si>
  <si>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</si>
  <si>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</si>
  <si>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</si>
  <si>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</si>
  <si>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</si>
  <si>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</si>
  <si>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</si>
  <si>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</si>
  <si>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</si>
  <si>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</si>
  <si>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</si>
  <si>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</si>
  <si>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</si>
  <si>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</si>
  <si>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</si>
  <si>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</si>
  <si>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</si>
  <si>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</si>
  <si>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</si>
  <si>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</si>
  <si>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</si>
  <si>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</si>
  <si>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</si>
  <si>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</si>
  <si>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</si>
  <si>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</si>
  <si>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</si>
  <si>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</si>
  <si>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</si>
  <si>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</si>
  <si>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</si>
  <si>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</si>
  <si>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</si>
  <si>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</si>
  <si>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</si>
  <si>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</si>
  <si>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</si>
  <si>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</si>
  <si>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</si>
  <si>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</si>
  <si>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</si>
  <si>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</si>
  <si>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</si>
  <si>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</si>
  <si>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</si>
  <si>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</si>
  <si>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</si>
  <si>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</si>
  <si>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</si>
  <si>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</si>
  <si>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</si>
  <si>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</si>
  <si>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</si>
  <si>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</si>
  <si>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</si>
  <si>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</si>
  <si>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</si>
  <si>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</si>
  <si>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</si>
  <si>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</si>
  <si>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</si>
  <si>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</si>
  <si>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</si>
  <si>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</si>
  <si>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</si>
  <si>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</si>
  <si>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</si>
  <si>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</si>
  <si>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</si>
  <si>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</si>
  <si>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</si>
  <si>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</si>
  <si>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</si>
  <si>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</si>
  <si>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</si>
  <si>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</si>
  <si>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</si>
  <si>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</si>
  <si>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</si>
  <si>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</si>
  <si>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</si>
  <si>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</si>
  <si>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</si>
  <si>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</si>
  <si>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</si>
  <si>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</si>
  <si>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</si>
  <si>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</si>
  <si>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</si>
  <si>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</si>
  <si>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</si>
  <si>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</si>
  <si>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</si>
  <si>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</si>
  <si>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</si>
  <si>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</si>
  <si>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</si>
  <si>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</si>
  <si>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</si>
  <si>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</si>
  <si>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</si>
  <si>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</si>
  <si>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</si>
  <si>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</si>
  <si>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</si>
  <si>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</si>
  <si>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</si>
  <si>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</si>
  <si>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</si>
  <si>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</si>
  <si>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</si>
  <si>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</si>
  <si>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</si>
  <si>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</si>
  <si>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</si>
  <si>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</si>
  <si>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</si>
  <si>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</si>
  <si>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</si>
  <si>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</si>
  <si>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</si>
  <si>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</si>
  <si>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</si>
  <si>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</si>
  <si>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</si>
  <si>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</si>
  <si>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</si>
  <si>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</si>
  <si>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</si>
  <si>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</si>
  <si>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</si>
  <si>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</si>
  <si>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</si>
  <si>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</si>
  <si>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</si>
  <si>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</si>
  <si>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</si>
  <si>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</si>
  <si>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</si>
  <si>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</si>
  <si>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</si>
  <si>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</si>
  <si>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</si>
  <si>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</si>
  <si>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</si>
  <si>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</si>
  <si>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</si>
  <si>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</si>
  <si>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</si>
  <si>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</si>
  <si>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</si>
  <si>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</si>
  <si>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</si>
  <si>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</si>
  <si>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</si>
  <si>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</si>
  <si>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</si>
  <si>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</si>
  <si>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</si>
  <si>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</si>
  <si>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</si>
  <si>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</si>
  <si>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</si>
  <si>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</si>
  <si>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</si>
  <si>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</si>
  <si>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</si>
  <si>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</si>
  <si>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</si>
  <si>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</si>
  <si>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</si>
  <si>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</si>
  <si>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</si>
  <si>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</si>
  <si>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</si>
  <si>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</si>
  <si>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</si>
  <si>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</si>
  <si>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</si>
  <si>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</si>
  <si>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</si>
  <si>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</si>
  <si>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</si>
  <si>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</si>
  <si>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</si>
  <si>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</si>
  <si>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</si>
  <si>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</si>
  <si>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</si>
  <si>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</si>
  <si>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</si>
  <si>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</si>
  <si>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</si>
  <si>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</si>
  <si>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</si>
  <si>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</si>
  <si>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</si>
  <si>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</si>
  <si>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</si>
  <si>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</si>
  <si>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</si>
  <si>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</si>
  <si>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</si>
  <si>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</si>
  <si>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</si>
  <si>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</si>
  <si>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</si>
  <si>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</si>
  <si>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</si>
  <si>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</si>
  <si>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</si>
  <si>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</si>
  <si>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</si>
  <si>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</si>
  <si>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</si>
  <si>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</si>
  <si>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</si>
  <si>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</si>
  <si>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</si>
  <si>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</si>
  <si>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</si>
  <si>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</si>
  <si>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</si>
  <si>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</si>
  <si>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</si>
  <si>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</si>
  <si>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</si>
  <si>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</si>
  <si>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</si>
  <si>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</si>
  <si>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</si>
  <si>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</si>
  <si>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</si>
  <si>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</si>
  <si>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</si>
  <si>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</si>
  <si>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</si>
  <si>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</si>
  <si>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</si>
  <si>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</si>
  <si>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</si>
  <si>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</si>
  <si>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</si>
  <si>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</si>
  <si>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</si>
  <si>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</si>
  <si>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</si>
  <si>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</si>
  <si>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</si>
  <si>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</si>
  <si>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</si>
  <si>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</si>
  <si>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</si>
  <si>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</si>
  <si>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</si>
  <si>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</si>
  <si>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</si>
  <si>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</si>
  <si>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</si>
  <si>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</si>
  <si>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</si>
  <si>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</si>
  <si>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</si>
  <si>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</si>
  <si>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</si>
  <si>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</si>
  <si>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</si>
  <si>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</si>
  <si>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</si>
  <si>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</si>
  <si>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</si>
  <si>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</si>
  <si>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</si>
  <si>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</si>
  <si>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</si>
  <si>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</si>
  <si>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</si>
  <si>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</si>
  <si>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</si>
  <si>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</si>
  <si>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</si>
  <si>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</si>
  <si>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</si>
  <si>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</si>
  <si>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</si>
  <si>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</si>
  <si>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</si>
  <si>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</si>
  <si>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</si>
  <si>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</si>
  <si>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</si>
  <si>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</si>
  <si>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</si>
  <si>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</si>
  <si>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</si>
  <si>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</si>
  <si>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</si>
  <si>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</si>
  <si>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</si>
  <si>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</si>
  <si>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</si>
  <si>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</si>
  <si>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</si>
  <si>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</si>
  <si>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</si>
  <si>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</si>
  <si>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</si>
  <si>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</si>
  <si>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</si>
  <si>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</si>
  <si>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</si>
  <si>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</si>
  <si>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</si>
  <si>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</si>
  <si>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</si>
  <si>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</si>
  <si>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</si>
  <si>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</si>
  <si>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</si>
  <si>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</si>
  <si>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</si>
  <si>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</si>
  <si>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</si>
  <si>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</si>
  <si>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</si>
  <si>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</si>
  <si>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</si>
  <si>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</si>
  <si>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</si>
  <si>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</si>
  <si>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</si>
  <si>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</si>
  <si>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</si>
  <si>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</si>
  <si>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</si>
  <si>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</si>
  <si>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</si>
  <si>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</si>
  <si>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</si>
  <si>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</si>
  <si>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</si>
  <si>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</si>
  <si>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</si>
  <si>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</si>
  <si>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</si>
  <si>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</si>
  <si>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</si>
  <si>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</si>
  <si>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</si>
  <si>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</si>
  <si>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</si>
  <si>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</si>
  <si>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</si>
  <si>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</si>
  <si>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</si>
  <si>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</si>
  <si>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</si>
  <si>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</si>
  <si>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</si>
  <si>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</si>
  <si>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</si>
  <si>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</si>
  <si>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</si>
  <si>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</si>
  <si>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</si>
  <si>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</si>
  <si>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</si>
  <si>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</si>
  <si>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</si>
  <si>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</si>
  <si>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</si>
  <si>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</si>
  <si>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</si>
  <si>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</si>
  <si>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</si>
  <si>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</si>
  <si>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</si>
  <si>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</si>
  <si>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</si>
  <si>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</si>
  <si>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</si>
  <si>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</si>
  <si>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</si>
  <si>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</si>
  <si>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</si>
  <si>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</si>
  <si>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</si>
  <si>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</si>
  <si>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</si>
  <si>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</si>
  <si>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</si>
  <si>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</si>
  <si>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</si>
  <si>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</si>
  <si>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</si>
  <si>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</si>
  <si>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</si>
  <si>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</si>
  <si>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</si>
  <si>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</si>
  <si>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</si>
  <si>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</si>
  <si>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</si>
  <si>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</si>
  <si>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</si>
  <si>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</si>
  <si>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</si>
  <si>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</si>
  <si>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</si>
  <si>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</si>
  <si>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</si>
  <si>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</si>
  <si>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</si>
  <si>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</si>
  <si>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</si>
  <si>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</si>
  <si>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</si>
  <si>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</si>
  <si>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</si>
  <si>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</si>
  <si>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</si>
  <si>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</si>
  <si>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</si>
  <si>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</si>
  <si>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</si>
  <si>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</si>
  <si>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</si>
  <si>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</si>
  <si>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</si>
  <si>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</si>
  <si>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</si>
  <si>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</si>
  <si>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</si>
  <si>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</si>
  <si>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</si>
  <si>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</si>
  <si>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</si>
  <si>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</si>
  <si>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</si>
  <si>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</si>
  <si>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</si>
  <si>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</si>
  <si>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</si>
  <si>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</si>
  <si>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</si>
  <si>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</si>
  <si>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</si>
  <si>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</si>
  <si>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</si>
  <si>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</si>
  <si>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</si>
  <si>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</si>
  <si>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</si>
  <si>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</si>
  <si>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</si>
  <si>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</si>
  <si>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</si>
  <si>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</si>
  <si>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</si>
  <si>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</si>
  <si>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</si>
  <si>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</si>
  <si>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</si>
  <si>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</si>
  <si>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</si>
  <si>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</si>
  <si>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</si>
  <si>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</si>
  <si>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</si>
  <si>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</si>
  <si>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</si>
  <si>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</si>
  <si>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</si>
  <si>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</si>
  <si>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</si>
  <si>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</si>
  <si>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</si>
  <si>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</si>
  <si>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</si>
  <si>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</si>
  <si>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</si>
  <si>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</si>
  <si>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</si>
  <si>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</si>
  <si>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</si>
  <si>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</si>
  <si>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</si>
  <si>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</si>
  <si>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</si>
  <si>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</si>
  <si>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</si>
  <si>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</si>
  <si>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</si>
  <si>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</si>
  <si>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</si>
  <si>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</si>
  <si>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</si>
  <si>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</si>
  <si>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</si>
  <si>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</si>
  <si>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</si>
  <si>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</si>
  <si>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</si>
  <si>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</si>
  <si>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</si>
  <si>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</si>
  <si>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</si>
  <si>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</si>
  <si>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</si>
  <si>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</si>
  <si>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</si>
  <si>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</si>
  <si>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</si>
  <si>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</si>
  <si>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</si>
  <si>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</si>
  <si>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</si>
  <si>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</si>
  <si>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</si>
  <si>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</si>
  <si>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</si>
  <si>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</si>
  <si>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</si>
  <si>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</si>
  <si>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</si>
  <si>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</si>
  <si>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</si>
  <si>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</si>
  <si>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</si>
  <si>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</si>
  <si>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</si>
  <si>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</si>
  <si>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</si>
  <si>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</si>
  <si>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</si>
  <si>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</si>
  <si>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</si>
  <si>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</si>
  <si>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</si>
  <si>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</si>
  <si>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</si>
  <si>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</si>
  <si>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</si>
  <si>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</si>
  <si>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</si>
  <si>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</si>
  <si>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</si>
  <si>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</si>
  <si>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</si>
  <si>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</si>
  <si>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</si>
  <si>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</si>
  <si>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</si>
  <si>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</si>
  <si>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</si>
  <si>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</si>
  <si>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</si>
  <si>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</si>
  <si>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</si>
  <si>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</si>
  <si>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</si>
  <si>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</si>
  <si>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</si>
  <si>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</si>
  <si>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</si>
  <si>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</si>
  <si>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</si>
  <si>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</si>
  <si>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</si>
  <si>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</si>
  <si>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</si>
  <si>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</si>
  <si>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</si>
  <si>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</si>
  <si>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</si>
  <si>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</si>
  <si>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</si>
  <si>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</si>
  <si>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</si>
  <si>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</si>
  <si>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</si>
  <si>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</si>
  <si>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</si>
  <si>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</si>
  <si>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</si>
  <si>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</si>
  <si>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</si>
  <si>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</si>
  <si>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</si>
  <si>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</si>
  <si>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</si>
  <si>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</si>
  <si>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</si>
  <si>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</si>
  <si>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</si>
  <si>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</si>
  <si>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</si>
  <si>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</si>
  <si>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</si>
  <si>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</si>
  <si>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</si>
  <si>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</si>
  <si>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</si>
  <si>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</si>
  <si>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</si>
  <si>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</si>
  <si>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</si>
  <si>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</si>
  <si>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</si>
  <si>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</si>
  <si>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</si>
  <si>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</si>
  <si>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</si>
  <si>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</si>
  <si>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</si>
  <si>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</si>
  <si>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</si>
  <si>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</si>
  <si>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</si>
  <si>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</si>
  <si>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</si>
  <si>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</si>
  <si>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</si>
  <si>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</si>
  <si>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</si>
  <si>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</si>
  <si>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</si>
  <si>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</si>
  <si>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</si>
  <si>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</si>
  <si>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</si>
  <si>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</si>
  <si>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</si>
  <si>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</si>
  <si>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</si>
  <si>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</si>
  <si>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</si>
  <si>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</si>
  <si>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</si>
  <si>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</si>
  <si>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</si>
  <si>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</si>
  <si>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</si>
  <si>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</si>
  <si>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</si>
  <si>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</si>
  <si>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</si>
  <si>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</si>
  <si>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</si>
  <si>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</si>
  <si>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</si>
  <si>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</si>
  <si>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</si>
  <si>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</si>
  <si>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</si>
  <si>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</si>
  <si>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</si>
  <si>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</si>
  <si>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</si>
  <si>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</si>
  <si>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</si>
  <si>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</si>
  <si>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</si>
  <si>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</si>
  <si>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</si>
  <si>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</si>
  <si>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</si>
  <si>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</si>
  <si>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</si>
  <si>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</si>
  <si>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</si>
  <si>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</si>
  <si>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</si>
  <si>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</si>
  <si>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</si>
  <si>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</si>
  <si>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</si>
  <si>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</si>
  <si>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</si>
  <si>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</si>
  <si>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</si>
  <si>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</si>
  <si>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</si>
  <si>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</si>
  <si>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</si>
  <si>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</si>
  <si>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</si>
  <si>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</si>
  <si>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</si>
  <si>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</si>
  <si>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</si>
  <si>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</si>
  <si>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</si>
  <si>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</si>
  <si>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</si>
  <si>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</si>
  <si>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</si>
  <si>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</si>
  <si>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</si>
  <si>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</si>
  <si>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</si>
  <si>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</si>
  <si>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</si>
  <si>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</si>
  <si>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</si>
  <si>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</si>
  <si>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</si>
  <si>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</si>
  <si>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</si>
  <si>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</si>
  <si>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</si>
  <si>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</si>
  <si>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</si>
  <si>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</si>
  <si>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</si>
  <si>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</si>
  <si>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</si>
  <si>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</si>
  <si>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</si>
  <si>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</si>
  <si>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</si>
  <si>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</si>
  <si>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</si>
  <si>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</si>
  <si>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</si>
  <si>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</si>
  <si>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</si>
  <si>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</si>
  <si>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</si>
  <si>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</si>
  <si>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</si>
  <si>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</si>
  <si>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</si>
  <si>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</si>
  <si>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</si>
  <si>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</si>
  <si>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</si>
  <si>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</si>
  <si>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</si>
  <si>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</si>
  <si>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</si>
  <si>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</si>
  <si>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</si>
  <si>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</si>
  <si>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</si>
  <si>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</si>
  <si>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</si>
  <si>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</si>
  <si>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</si>
  <si>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</si>
  <si>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</si>
  <si>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</si>
  <si>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</si>
  <si>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</si>
  <si>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</si>
  <si>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</si>
  <si>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</si>
  <si>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</si>
  <si>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</si>
  <si>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</si>
  <si>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</si>
  <si>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</si>
  <si>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</si>
  <si>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</si>
  <si>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</si>
  <si>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</si>
  <si>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</si>
  <si>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</si>
  <si>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</si>
  <si>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</si>
  <si>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</si>
  <si>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</si>
  <si>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</si>
  <si>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</si>
  <si>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</si>
  <si>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</si>
  <si>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</si>
  <si>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</si>
  <si>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</si>
  <si>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</si>
  <si>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</si>
  <si>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</si>
  <si>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</si>
  <si>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</si>
  <si>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</si>
  <si>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</si>
  <si>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</si>
  <si>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</si>
  <si>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</si>
  <si>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</si>
  <si>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</si>
  <si>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</si>
  <si>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</si>
  <si>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</si>
  <si>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</si>
  <si>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</si>
  <si>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</si>
  <si>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</si>
  <si>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</si>
  <si>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</si>
  <si>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</si>
  <si>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</si>
  <si>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</si>
  <si>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</si>
  <si>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</si>
  <si>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</si>
  <si>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</si>
  <si>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</si>
  <si>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</si>
  <si>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</si>
  <si>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</si>
  <si>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</si>
  <si>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</si>
  <si>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</si>
  <si>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</si>
  <si>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</si>
  <si>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</si>
  <si>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</si>
  <si>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</si>
  <si>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</si>
  <si>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</si>
  <si>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</si>
  <si>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</si>
  <si>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</si>
  <si>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</si>
  <si>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</si>
  <si>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</si>
  <si>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</si>
  <si>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</si>
  <si>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</si>
  <si>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</si>
  <si>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</si>
  <si>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</si>
  <si>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</si>
  <si>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</si>
  <si>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</si>
  <si>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</si>
  <si>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</si>
  <si>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</si>
  <si>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</si>
  <si>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</si>
  <si>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</si>
  <si>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</si>
  <si>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</si>
  <si>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</si>
  <si>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</si>
  <si>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</si>
  <si>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</si>
  <si>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</si>
  <si>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</si>
  <si>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</si>
  <si>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</si>
  <si>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</si>
  <si>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</si>
  <si>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</si>
  <si>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</si>
  <si>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</si>
  <si>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</si>
  <si>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</si>
  <si>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</si>
  <si>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</si>
  <si>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</si>
  <si>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</si>
  <si>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</si>
  <si>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</si>
  <si>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</si>
  <si>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</si>
  <si>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</si>
  <si>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</si>
  <si>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</si>
  <si>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</si>
  <si>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</si>
  <si>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</si>
  <si>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</si>
  <si>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</si>
  <si>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</si>
  <si>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</si>
  <si>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</si>
  <si>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</si>
  <si>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</si>
  <si>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</si>
  <si>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</si>
  <si>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</si>
  <si>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</si>
  <si>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</si>
  <si>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</si>
  <si>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</si>
  <si>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</si>
  <si>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</si>
  <si>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</si>
  <si>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</si>
  <si>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</si>
  <si>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</si>
  <si>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</si>
  <si>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</si>
  <si>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</si>
  <si>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</si>
  <si>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</si>
  <si>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</si>
  <si>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</si>
  <si>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</si>
  <si>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</si>
  <si>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</si>
  <si>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</si>
  <si>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</si>
  <si>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</si>
  <si>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</si>
  <si>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</si>
  <si>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</si>
  <si>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</si>
  <si>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</si>
  <si>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</si>
  <si>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</si>
  <si>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</si>
  <si>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</si>
  <si>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</si>
  <si>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</si>
  <si>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</si>
  <si>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</si>
  <si>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</si>
  <si>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</si>
  <si>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</si>
  <si>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</si>
  <si>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</si>
  <si>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</si>
  <si>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</si>
  <si>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</si>
  <si>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</si>
  <si>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</si>
  <si>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</si>
  <si>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</si>
  <si>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</si>
  <si>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</si>
  <si>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</si>
  <si>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</si>
  <si>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</si>
  <si>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</si>
  <si>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</si>
  <si>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</si>
  <si>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</si>
  <si>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</si>
  <si>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</si>
  <si>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</si>
  <si>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</si>
  <si>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</si>
  <si>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</si>
  <si>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</si>
  <si>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</si>
  <si>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</si>
  <si>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</si>
  <si>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</si>
  <si>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</si>
  <si>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</si>
  <si>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</si>
  <si>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</si>
  <si>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</si>
  <si>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</si>
  <si>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</si>
  <si>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</si>
  <si>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</si>
  <si>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</si>
  <si>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</si>
  <si>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</si>
  <si>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</si>
  <si>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</si>
  <si>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</si>
  <si>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</si>
  <si>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</si>
  <si>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</si>
  <si>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</si>
  <si>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</si>
  <si>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</si>
  <si>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</si>
  <si>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</si>
  <si>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</si>
  <si>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</si>
  <si>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</si>
  <si>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</si>
  <si>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</si>
  <si>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</si>
  <si>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</si>
  <si>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</si>
  <si>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</si>
  <si>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</si>
  <si>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</si>
  <si>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</si>
  <si>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</si>
  <si>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</si>
  <si>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</si>
  <si>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</si>
  <si>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</si>
  <si>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</si>
  <si>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</si>
  <si>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</si>
  <si>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</si>
  <si>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</si>
  <si>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</si>
  <si>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</si>
  <si>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</si>
  <si>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</si>
  <si>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</si>
  <si>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</si>
  <si>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</si>
  <si>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</si>
  <si>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</si>
  <si>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</si>
  <si>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</si>
  <si>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</si>
  <si>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</si>
  <si>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</si>
  <si>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</si>
  <si>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</si>
  <si>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</si>
  <si>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</si>
  <si>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</si>
  <si>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</si>
  <si>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</si>
  <si>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</si>
  <si>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</si>
  <si>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</si>
  <si>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</si>
  <si>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</si>
  <si>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</si>
  <si>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</si>
  <si>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</si>
  <si>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</si>
  <si>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</si>
  <si>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</si>
  <si>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</si>
  <si>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</si>
  <si>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</si>
  <si>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</si>
  <si>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</si>
  <si>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</si>
  <si>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</si>
  <si>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</si>
  <si>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</si>
  <si>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</si>
  <si>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</si>
  <si>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</si>
  <si>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</si>
  <si>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</si>
  <si>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</si>
  <si>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</si>
  <si>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</si>
  <si>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</si>
  <si>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</si>
  <si>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</si>
  <si>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</si>
  <si>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</si>
  <si>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</si>
  <si>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</si>
  <si>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</si>
  <si>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</si>
  <si>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</si>
  <si>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</si>
  <si>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</si>
  <si>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</si>
  <si>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</si>
  <si>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</si>
  <si>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</si>
  <si>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</si>
  <si>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</si>
  <si>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</si>
  <si>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</si>
  <si>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</si>
  <si>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</si>
  <si>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</si>
  <si>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</si>
  <si>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</si>
  <si>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</si>
  <si>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</si>
  <si>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</si>
  <si>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</si>
  <si>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</si>
  <si>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</si>
  <si>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</si>
  <si>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</si>
  <si>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</si>
  <si>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</si>
  <si>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</si>
  <si>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</si>
  <si>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</si>
  <si>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</si>
  <si>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</si>
  <si>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</si>
  <si>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</si>
  <si>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</si>
  <si>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</si>
  <si>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</si>
  <si>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</si>
  <si>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</si>
  <si>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</si>
  <si>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</si>
  <si>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</si>
  <si>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</si>
  <si>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</si>
  <si>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</si>
  <si>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</si>
  <si>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</si>
  <si>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</si>
  <si>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</si>
  <si>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</si>
  <si>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</si>
  <si>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</si>
  <si>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</si>
  <si>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</si>
  <si>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</si>
  <si>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</si>
  <si>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</si>
  <si>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</si>
  <si>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</si>
  <si>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</si>
  <si>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</si>
  <si>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</si>
  <si>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</si>
  <si>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</si>
  <si>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</si>
  <si>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</si>
  <si>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</si>
  <si>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</si>
  <si>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</si>
  <si>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</si>
  <si>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</si>
  <si>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</si>
  <si>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</si>
  <si>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</si>
  <si>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</si>
  <si>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</si>
  <si>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</si>
  <si>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</si>
  <si>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</si>
  <si>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</si>
  <si>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</si>
  <si>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</si>
  <si>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</si>
  <si>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</si>
  <si>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</si>
  <si>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</si>
  <si>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</si>
  <si>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</si>
  <si>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</si>
  <si>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</si>
  <si>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</si>
  <si>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</si>
  <si>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</si>
  <si>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</si>
  <si>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</si>
  <si>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</si>
  <si>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</si>
  <si>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</si>
  <si>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</si>
  <si>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</si>
  <si>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</si>
  <si>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</si>
  <si>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</si>
  <si>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</si>
  <si>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</si>
  <si>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</si>
  <si>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</si>
  <si>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</si>
  <si>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</si>
  <si>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</si>
  <si>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</si>
  <si>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</si>
  <si>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</si>
  <si>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</si>
  <si>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</si>
  <si>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</si>
  <si>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</si>
  <si>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</si>
  <si>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</si>
  <si>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</si>
  <si>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</si>
  <si>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</si>
  <si>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</si>
  <si>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</si>
  <si>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</si>
  <si>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</si>
  <si>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</si>
  <si>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</si>
  <si>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</si>
  <si>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</si>
  <si>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</si>
  <si>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</si>
  <si>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</si>
  <si>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</si>
  <si>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</si>
  <si>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</si>
  <si>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</si>
  <si>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</si>
  <si>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</si>
  <si>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</si>
  <si>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</si>
  <si>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</si>
  <si>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</si>
  <si>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</si>
  <si>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</si>
  <si>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</si>
  <si>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</si>
  <si>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</si>
  <si>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</si>
  <si>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</si>
  <si>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</si>
  <si>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</si>
  <si>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</si>
  <si>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</si>
  <si>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</si>
  <si>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</si>
  <si>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</si>
  <si>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</si>
  <si>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</si>
  <si>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</si>
  <si>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</si>
  <si>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</si>
  <si>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</si>
  <si>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</si>
  <si>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</si>
  <si>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</si>
  <si>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</si>
  <si>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</si>
  <si>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</si>
  <si>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</si>
  <si>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</si>
  <si>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</si>
  <si>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</si>
  <si>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</si>
  <si>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</si>
  <si>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</si>
  <si>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</si>
  <si>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</si>
  <si>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</si>
  <si>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</si>
  <si>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</si>
  <si>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</si>
  <si>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</si>
  <si>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</si>
  <si>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</si>
  <si>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</si>
  <si>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</si>
  <si>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</si>
  <si>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</si>
  <si>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</si>
  <si>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</si>
  <si>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</si>
  <si>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</si>
  <si>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</si>
  <si>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</si>
  <si>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</si>
  <si>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</si>
  <si>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</si>
  <si>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</si>
  <si>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</si>
  <si>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</si>
  <si>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</si>
  <si>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</si>
  <si>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</si>
  <si>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</si>
  <si>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</si>
  <si>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</si>
  <si>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</si>
  <si>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</si>
  <si>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</si>
  <si>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</si>
  <si>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</si>
  <si>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</si>
  <si>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</si>
  <si>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</si>
  <si>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</si>
  <si>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</si>
  <si>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</si>
  <si>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</si>
  <si>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</si>
  <si>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</si>
  <si>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</si>
  <si>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</si>
  <si>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</si>
  <si>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</si>
  <si>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</si>
  <si>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</si>
  <si>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</si>
  <si>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</si>
  <si>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</si>
  <si>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</si>
  <si>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</si>
  <si>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</si>
  <si>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</si>
  <si>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</si>
  <si>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</si>
  <si>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</si>
  <si>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</si>
  <si>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</si>
  <si>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</si>
  <si>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</si>
  <si>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</si>
  <si>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</si>
  <si>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</si>
  <si>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</si>
  <si>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</si>
  <si>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</si>
  <si>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</si>
  <si>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</si>
  <si>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</si>
  <si>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</si>
  <si>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</si>
  <si>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</si>
  <si>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</si>
  <si>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</si>
  <si>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</si>
  <si>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</si>
  <si>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</si>
  <si>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</si>
  <si>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</si>
  <si>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</si>
  <si>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</si>
  <si>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</si>
  <si>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</si>
  <si>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</si>
  <si>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</si>
  <si>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</si>
  <si>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</si>
  <si>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</si>
  <si>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</si>
  <si>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</si>
  <si>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</si>
  <si>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</si>
  <si>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</si>
  <si>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</si>
  <si>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</si>
  <si>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</si>
  <si>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</si>
  <si>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</si>
  <si>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</si>
  <si>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</si>
  <si>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</si>
  <si>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</si>
  <si>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</si>
  <si>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</si>
  <si>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</si>
  <si>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</si>
  <si>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</si>
  <si>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</si>
  <si>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</si>
  <si>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</si>
  <si>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</si>
  <si>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</si>
  <si>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</si>
  <si>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</si>
  <si>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</si>
  <si>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</si>
  <si>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</si>
  <si>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</si>
  <si>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</si>
  <si>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</si>
  <si>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</si>
  <si>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</si>
  <si>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</si>
  <si>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</si>
  <si>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</si>
  <si>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</si>
  <si>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</si>
  <si>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</si>
  <si>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</si>
  <si>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</si>
  <si>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</si>
  <si>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</si>
  <si>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</si>
  <si>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</si>
  <si>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</si>
  <si>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</si>
  <si>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</si>
  <si>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</si>
  <si>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</si>
  <si>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</si>
  <si>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</si>
  <si>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</si>
  <si>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</si>
  <si>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</si>
  <si>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</si>
  <si>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</si>
  <si>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</si>
  <si>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</si>
  <si>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</si>
  <si>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</si>
  <si>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</si>
  <si>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</si>
  <si>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</si>
  <si>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</si>
  <si>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</si>
  <si>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</si>
  <si>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</si>
  <si>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</si>
  <si>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</si>
  <si>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</si>
  <si>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</si>
  <si>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</si>
  <si>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</si>
  <si>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</si>
  <si>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</si>
  <si>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</si>
  <si>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</si>
  <si>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</si>
  <si>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</si>
  <si>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</si>
  <si>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</si>
  <si>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</si>
  <si>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</si>
  <si>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</si>
  <si>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</si>
  <si>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</si>
  <si>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</si>
  <si>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</si>
  <si>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</si>
  <si>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</si>
  <si>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</si>
  <si>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</si>
  <si>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</si>
  <si>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</si>
  <si>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</si>
  <si>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</si>
  <si>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</si>
  <si>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</si>
  <si>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</si>
  <si>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</si>
  <si>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</si>
  <si>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</si>
  <si>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</si>
  <si>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</si>
  <si>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</si>
  <si>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</si>
  <si>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</si>
  <si>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</si>
  <si>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</si>
  <si>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</si>
  <si>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</si>
  <si>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</si>
  <si>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</si>
  <si>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</si>
  <si>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</si>
  <si>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</si>
  <si>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</si>
  <si>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</si>
  <si>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</si>
  <si>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</si>
  <si>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</si>
  <si>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</si>
  <si>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</si>
  <si>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</si>
  <si>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</si>
  <si>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</si>
  <si>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</si>
  <si>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</si>
  <si>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</si>
  <si>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</si>
  <si>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</si>
  <si>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</si>
  <si>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</si>
  <si>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</si>
  <si>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</si>
  <si>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</si>
  <si>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</si>
  <si>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</si>
  <si>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</si>
  <si>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</si>
  <si>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</si>
  <si>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</si>
  <si>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</si>
  <si>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</si>
  <si>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</si>
  <si>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</si>
  <si>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</si>
  <si>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</si>
  <si>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</si>
  <si>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</si>
  <si>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</si>
  <si>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</si>
  <si>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</si>
  <si>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</si>
  <si>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</si>
  <si>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</si>
  <si>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</si>
  <si>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</si>
  <si>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</si>
  <si>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</si>
  <si>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</si>
  <si>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</si>
  <si>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</si>
  <si>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</si>
  <si>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</si>
  <si>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</si>
  <si>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</si>
  <si>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</si>
  <si>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</si>
  <si>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</si>
  <si>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</si>
  <si>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</si>
  <si>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</si>
  <si>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</si>
  <si>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</si>
  <si>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</si>
  <si>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</si>
  <si>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</si>
  <si>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</si>
  <si>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</si>
  <si>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</si>
  <si>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</si>
  <si>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</si>
  <si>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</si>
  <si>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</si>
  <si>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</si>
  <si>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</si>
  <si>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</si>
  <si>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</si>
  <si>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</si>
  <si>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</si>
  <si>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</si>
  <si>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</si>
  <si>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</si>
  <si>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</si>
  <si>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</si>
  <si>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</si>
  <si>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</si>
  <si>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</si>
  <si>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</si>
  <si>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</si>
  <si>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</si>
  <si>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</si>
  <si>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</si>
  <si>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</si>
  <si>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</si>
  <si>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</si>
  <si>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</si>
  <si>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</si>
  <si>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</si>
  <si>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</si>
  <si>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</si>
  <si>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</si>
  <si>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</si>
  <si>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</si>
  <si>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</si>
  <si>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</si>
  <si>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</si>
  <si>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</si>
  <si>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</si>
  <si>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</si>
  <si>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</si>
  <si>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</si>
  <si>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</si>
  <si>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</si>
  <si>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</si>
  <si>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</si>
  <si>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</si>
  <si>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</si>
  <si>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</si>
  <si>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</si>
  <si>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</si>
  <si>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</si>
  <si>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</si>
  <si>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</si>
  <si>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</si>
  <si>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</si>
  <si>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</si>
  <si>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</si>
  <si>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</si>
  <si>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</si>
  <si>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</si>
  <si>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</si>
  <si>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</si>
  <si>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</si>
  <si>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</si>
  <si>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</si>
  <si>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</si>
  <si>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</si>
  <si>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</si>
  <si>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</si>
  <si>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</si>
  <si>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</si>
  <si>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</si>
  <si>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</si>
  <si>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</si>
  <si>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</si>
  <si>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</si>
  <si>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</si>
  <si>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</si>
  <si>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</si>
  <si>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</si>
  <si>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</si>
  <si>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</si>
  <si>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</si>
  <si>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</si>
  <si>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</si>
  <si>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</si>
  <si>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</si>
  <si>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</si>
  <si>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</si>
  <si>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</si>
  <si>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</si>
  <si>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</si>
  <si>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</si>
  <si>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</si>
  <si>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</si>
  <si>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</si>
  <si>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</si>
  <si>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</si>
  <si>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</si>
  <si>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</si>
  <si>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</si>
  <si>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</si>
  <si>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</si>
  <si>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</si>
  <si>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</si>
  <si>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</si>
  <si>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</si>
  <si>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</si>
  <si>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</si>
  <si>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</si>
  <si>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</si>
  <si>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</si>
  <si>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</si>
  <si>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</si>
  <si>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</si>
  <si>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</si>
  <si>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</si>
  <si>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</si>
  <si>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</si>
  <si>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</si>
  <si>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</si>
  <si>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</si>
  <si>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</si>
  <si>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</si>
  <si>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</si>
  <si>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</si>
  <si>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</si>
  <si>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</si>
  <si>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</si>
  <si>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</si>
  <si>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</si>
  <si>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</si>
  <si>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</si>
  <si>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</si>
  <si>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</si>
  <si>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</si>
  <si>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</si>
  <si>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</si>
  <si>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</si>
  <si>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</si>
  <si>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</si>
  <si>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</si>
  <si>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</si>
  <si>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</si>
  <si>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</si>
  <si>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</si>
  <si>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</si>
  <si>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</si>
  <si>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</si>
  <si>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</si>
  <si>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</si>
  <si>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</si>
  <si>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</si>
  <si>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</si>
  <si>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</si>
  <si>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</si>
  <si>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</si>
  <si>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</si>
  <si>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</si>
  <si>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</si>
  <si>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</si>
  <si>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</si>
  <si>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</si>
  <si>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</si>
  <si>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</si>
  <si>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</si>
  <si>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</si>
  <si>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</si>
  <si>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</si>
  <si>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</si>
  <si>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</si>
  <si>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</si>
  <si>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</si>
  <si>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</si>
  <si>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</si>
  <si>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</si>
  <si>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</si>
  <si>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</si>
  <si>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</si>
  <si>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</si>
  <si>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</si>
  <si>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</si>
  <si>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</si>
  <si>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</si>
  <si>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</si>
  <si>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</si>
  <si>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</si>
  <si>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</si>
  <si>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</si>
  <si>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</si>
  <si>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</si>
  <si>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</si>
  <si>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</si>
  <si>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</si>
  <si>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</si>
  <si>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</si>
  <si>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</si>
  <si>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</si>
  <si>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</si>
  <si>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</si>
  <si>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</si>
  <si>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</si>
  <si>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</si>
  <si>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</si>
  <si>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</si>
  <si>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</si>
  <si>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</si>
  <si>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</si>
  <si>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</si>
  <si>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</si>
  <si>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</si>
  <si>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</si>
  <si>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</si>
  <si>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</si>
  <si>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</si>
  <si>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</si>
  <si>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</si>
  <si>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</si>
  <si>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</si>
  <si>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</si>
  <si>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</si>
  <si>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</si>
  <si>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</si>
  <si>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</si>
  <si>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</si>
  <si>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</si>
  <si>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</si>
  <si>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</si>
  <si>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</si>
  <si>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</si>
  <si>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</si>
  <si>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</si>
  <si>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</si>
  <si>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</si>
  <si>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</si>
  <si>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</si>
  <si>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</si>
  <si>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</si>
  <si>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</si>
  <si>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</si>
  <si>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</si>
  <si>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</si>
  <si>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</si>
  <si>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</si>
  <si>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</si>
  <si>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</si>
  <si>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</si>
  <si>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</si>
  <si>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</si>
  <si>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</si>
  <si>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</si>
  <si>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</si>
  <si>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</si>
  <si>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</si>
  <si>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</si>
  <si>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</si>
  <si>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</si>
  <si>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</si>
  <si>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</si>
  <si>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</si>
  <si>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</si>
  <si>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</si>
  <si>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</si>
  <si>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</si>
  <si>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</si>
  <si>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</si>
  <si>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</si>
  <si>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</si>
  <si>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</si>
  <si>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</si>
  <si>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</si>
  <si>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</si>
  <si>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</si>
  <si>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</si>
  <si>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</si>
  <si>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</si>
  <si>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</si>
  <si>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</si>
  <si>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</si>
  <si>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</si>
  <si>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</si>
  <si>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</si>
  <si>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</si>
  <si>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</si>
  <si>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</si>
  <si>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</si>
  <si>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</si>
  <si>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</si>
  <si>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</si>
  <si>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</si>
  <si>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</si>
  <si>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</si>
  <si>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</si>
  <si>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</si>
  <si>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</si>
  <si>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</si>
  <si>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</si>
  <si>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</si>
  <si>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</si>
  <si>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</si>
  <si>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</si>
  <si>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</si>
  <si>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</si>
  <si>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</si>
  <si>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</si>
  <si>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</si>
  <si>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</si>
  <si>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</si>
  <si>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</si>
  <si>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</si>
  <si>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</si>
  <si>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</si>
  <si>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</si>
  <si>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</si>
  <si>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</si>
  <si>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</si>
  <si>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</si>
  <si>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</si>
  <si>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</si>
  <si>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</si>
  <si>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</si>
  <si>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</si>
  <si>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</si>
  <si>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</si>
  <si>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</si>
  <si>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</si>
  <si>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</si>
  <si>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</si>
  <si>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</si>
  <si>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</si>
  <si>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</si>
  <si>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</si>
  <si>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</si>
  <si>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</si>
  <si>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</si>
  <si>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</si>
  <si>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</si>
  <si>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</si>
  <si>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</si>
  <si>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</si>
  <si>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</si>
  <si>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</si>
  <si>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</si>
  <si>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</si>
  <si>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</si>
  <si>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</si>
  <si>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</si>
  <si>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</si>
  <si>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</si>
  <si>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</si>
  <si>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</si>
  <si>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</si>
  <si>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</si>
  <si>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</si>
  <si>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</si>
  <si>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</si>
  <si>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</si>
  <si>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</si>
  <si>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</si>
  <si>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</si>
  <si>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</si>
  <si>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</si>
  <si>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</si>
  <si>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</si>
  <si>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</si>
  <si>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</si>
  <si>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</si>
  <si>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</si>
  <si>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</si>
  <si>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</si>
  <si>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</si>
  <si>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</si>
  <si>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</si>
  <si>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</si>
  <si>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</si>
  <si>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</si>
  <si>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</si>
  <si>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</si>
  <si>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</si>
  <si>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</si>
  <si>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</si>
  <si>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</si>
  <si>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</si>
  <si>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</si>
  <si>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</si>
  <si>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</si>
  <si>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</si>
  <si>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</si>
  <si>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</si>
  <si>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</si>
  <si>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</si>
  <si>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</si>
  <si>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</si>
  <si>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</si>
  <si>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</si>
  <si>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</si>
  <si>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</si>
  <si>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</si>
  <si>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</si>
  <si>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</si>
  <si>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</si>
  <si>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</si>
  <si>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</si>
  <si>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</si>
  <si>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</si>
  <si>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</si>
  <si>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</si>
  <si>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</si>
  <si>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</si>
  <si>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</si>
  <si>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</si>
  <si>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</si>
  <si>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</si>
  <si>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</si>
  <si>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</si>
  <si>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</si>
  <si>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</si>
  <si>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</si>
  <si>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</si>
  <si>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</si>
  <si>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</si>
  <si>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</si>
  <si>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</si>
  <si>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</si>
  <si>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</si>
  <si>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</si>
  <si>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</si>
  <si>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</si>
  <si>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</si>
  <si>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</si>
  <si>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</si>
  <si>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</si>
  <si>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</si>
  <si>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</si>
  <si>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</si>
  <si>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</si>
  <si>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</si>
  <si>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</si>
  <si>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</si>
  <si>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</si>
  <si>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</si>
  <si>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</si>
  <si>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</si>
  <si>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</si>
  <si>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</si>
  <si>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</si>
  <si>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</si>
  <si>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</si>
  <si>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</si>
  <si>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</si>
  <si>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</si>
  <si>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</si>
  <si>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</si>
  <si>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</si>
  <si>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</si>
  <si>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</si>
  <si>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</si>
  <si>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</si>
  <si>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</si>
  <si>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</si>
  <si>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</si>
  <si>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</si>
  <si>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</si>
  <si>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</si>
  <si>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</si>
  <si>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</si>
  <si>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</si>
  <si>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</si>
  <si>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</si>
  <si>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</si>
  <si>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</si>
  <si>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</si>
  <si>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</si>
  <si>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</si>
  <si>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</si>
  <si>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</si>
  <si>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</si>
  <si>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</si>
  <si>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</si>
  <si>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</si>
  <si>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</si>
  <si>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</si>
  <si>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</si>
  <si>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</si>
  <si>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</si>
  <si>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</si>
  <si>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</si>
  <si>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</si>
  <si>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</si>
  <si>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</si>
  <si>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</si>
  <si>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</si>
  <si>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</si>
  <si>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</si>
  <si>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</si>
  <si>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</si>
  <si>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</si>
  <si>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</si>
  <si>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</si>
  <si>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</si>
  <si>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</si>
  <si>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</si>
  <si>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</si>
  <si>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</si>
  <si>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</si>
  <si>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</si>
  <si>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</si>
  <si>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</si>
  <si>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</si>
  <si>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</si>
  <si>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</si>
  <si>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</si>
  <si>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</si>
  <si>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</si>
  <si>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</si>
  <si>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</si>
  <si>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</si>
  <si>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</si>
  <si>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</si>
  <si>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</si>
  <si>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</si>
  <si>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</si>
  <si>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</si>
  <si>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</si>
  <si>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</si>
  <si>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</si>
  <si>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</si>
  <si>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</si>
  <si>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</si>
  <si>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</si>
  <si>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</si>
  <si>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</si>
  <si>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</si>
  <si>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</si>
  <si>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</si>
  <si>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</si>
  <si>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</si>
  <si>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</si>
  <si>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</si>
  <si>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</si>
  <si>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</si>
  <si>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</si>
  <si>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</si>
  <si>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</si>
  <si>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</si>
  <si>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</si>
  <si>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</si>
  <si>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</si>
  <si>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</si>
  <si>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</si>
  <si>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</si>
  <si>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</si>
  <si>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</si>
  <si>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</si>
  <si>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</si>
  <si>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</si>
  <si>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</si>
  <si>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</si>
  <si>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</si>
  <si>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</si>
  <si>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</si>
  <si>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</si>
  <si>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</si>
  <si>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</si>
  <si>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</si>
  <si>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</si>
  <si>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</si>
  <si>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</si>
  <si>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</si>
  <si>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</si>
  <si>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</si>
  <si>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</si>
  <si>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</si>
  <si>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</si>
  <si>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</si>
  <si>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</si>
  <si>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</si>
  <si>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</si>
  <si>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</si>
  <si>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</si>
  <si>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</si>
  <si>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</si>
  <si>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</si>
  <si>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</si>
  <si>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</si>
  <si>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</si>
  <si>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</si>
  <si>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</si>
  <si>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</si>
  <si>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</si>
  <si>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</si>
  <si>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</si>
  <si>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</si>
  <si>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</si>
  <si>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</si>
  <si>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</si>
  <si>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</si>
  <si>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</si>
  <si>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</si>
  <si>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</si>
  <si>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</si>
  <si>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</si>
  <si>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</si>
  <si>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</si>
  <si>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</si>
  <si>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</si>
  <si>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</si>
  <si>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</si>
  <si>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</si>
  <si>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</si>
  <si>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</si>
  <si>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</si>
  <si>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</si>
  <si>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</si>
  <si>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</si>
  <si>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</si>
  <si>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</si>
  <si>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</si>
  <si>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</si>
  <si>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</si>
  <si>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</si>
  <si>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</si>
  <si>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</si>
  <si>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</si>
  <si>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</si>
  <si>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</si>
  <si>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</si>
  <si>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</si>
  <si>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</si>
  <si>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</si>
  <si>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</si>
  <si>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</si>
  <si>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</si>
  <si>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</si>
  <si>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</si>
  <si>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</si>
  <si>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</si>
  <si>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</si>
  <si>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</si>
  <si>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</si>
  <si>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</si>
  <si>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</si>
  <si>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</si>
  <si>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</si>
  <si>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</si>
  <si>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</si>
  <si>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</si>
  <si>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</si>
  <si>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</si>
  <si>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</si>
  <si>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</si>
  <si>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</si>
  <si>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</si>
  <si>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</si>
  <si>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</si>
  <si>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</si>
  <si>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</si>
  <si>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</si>
  <si>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</si>
  <si>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</si>
  <si>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</si>
  <si>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</si>
  <si>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</si>
  <si>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</si>
  <si>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</si>
  <si>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</si>
  <si>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</si>
  <si>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</si>
  <si>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</si>
  <si>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</si>
  <si>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</si>
  <si>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</si>
  <si>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</si>
  <si>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</si>
  <si>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</si>
  <si>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</si>
  <si>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</si>
  <si>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</si>
  <si>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</si>
  <si>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</si>
  <si>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</si>
  <si>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</si>
  <si>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</si>
  <si>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</si>
  <si>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</si>
  <si>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</si>
  <si>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</si>
  <si>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</si>
  <si>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</si>
  <si>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</si>
  <si>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</si>
  <si>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</si>
  <si>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</si>
  <si>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</si>
  <si>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</si>
  <si>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</si>
  <si>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</si>
  <si>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</si>
  <si>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</si>
  <si>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</si>
  <si>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</si>
  <si>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</si>
  <si>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</si>
  <si>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</si>
  <si>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</si>
  <si>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</si>
  <si>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</si>
  <si>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</si>
  <si>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</si>
  <si>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</si>
  <si>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</si>
  <si>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</si>
  <si>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</si>
  <si>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</si>
  <si>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</si>
  <si>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</si>
  <si>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</si>
  <si>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</si>
  <si>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</si>
  <si>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</si>
  <si>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</si>
  <si>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</si>
  <si>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</si>
  <si>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</si>
  <si>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</si>
  <si>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</si>
  <si>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</si>
  <si>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</si>
  <si>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</si>
  <si>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</si>
  <si>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</si>
  <si>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</si>
  <si>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</si>
  <si>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</si>
  <si>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</si>
  <si>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</si>
  <si>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</si>
  <si>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</si>
  <si>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</si>
  <si>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</si>
  <si>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</si>
  <si>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</si>
  <si>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</si>
  <si>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</si>
  <si>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</si>
  <si>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</si>
  <si>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</si>
  <si>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</si>
  <si>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</si>
  <si>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</si>
  <si>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</si>
  <si>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</si>
  <si>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</si>
  <si>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</si>
  <si>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</si>
  <si>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</si>
  <si>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</si>
  <si>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</si>
  <si>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</si>
  <si>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</si>
  <si>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</si>
  <si>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</si>
  <si>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</si>
  <si>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</si>
  <si>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</si>
  <si>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</si>
  <si>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</si>
  <si>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</si>
  <si>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</si>
  <si>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</si>
  <si>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</si>
  <si>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</si>
  <si>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</si>
  <si>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</si>
  <si>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</si>
  <si>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</si>
  <si>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</si>
  <si>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</si>
  <si>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</si>
  <si>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</si>
  <si>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</si>
  <si>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</si>
  <si>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</si>
  <si>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</si>
  <si>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</si>
  <si>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</si>
  <si>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</si>
  <si>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</si>
  <si>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</si>
  <si>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</si>
  <si>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</si>
  <si>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</si>
  <si>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</si>
  <si>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</si>
  <si>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</si>
  <si>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</si>
  <si>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</si>
  <si>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</si>
  <si>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</si>
  <si>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</si>
  <si>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</si>
  <si>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</si>
  <si>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</si>
  <si>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</si>
  <si>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</si>
  <si>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</si>
  <si>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</si>
  <si>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</si>
  <si>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</si>
  <si>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</si>
  <si>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</si>
  <si>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</si>
  <si>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</si>
  <si>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</si>
  <si>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</si>
  <si>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</si>
  <si>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</si>
  <si>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</si>
  <si>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</si>
  <si>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</si>
  <si>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</si>
  <si>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</si>
  <si>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</si>
  <si>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</si>
  <si>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</si>
  <si>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</si>
  <si>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</si>
  <si>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</si>
  <si>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</si>
  <si>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</si>
  <si>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</si>
  <si>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</si>
  <si>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</si>
  <si>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</si>
  <si>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</si>
  <si>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</si>
  <si>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</si>
  <si>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</si>
  <si>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</si>
  <si>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</si>
  <si>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</si>
  <si>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</si>
  <si>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</si>
  <si>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</si>
  <si>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</si>
  <si>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</si>
  <si>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</si>
  <si>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</si>
  <si>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</si>
  <si>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</si>
  <si>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</si>
  <si>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</si>
  <si>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</si>
  <si>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</si>
  <si>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</si>
  <si>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</si>
  <si>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</si>
  <si>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</si>
  <si>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</si>
  <si>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</si>
  <si>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</si>
  <si>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</si>
  <si>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</si>
  <si>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</si>
  <si>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</si>
  <si>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</si>
  <si>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</si>
  <si>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</si>
  <si>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</si>
  <si>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</si>
  <si>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</si>
  <si>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</si>
  <si>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</si>
  <si>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</si>
  <si>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</si>
  <si>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</si>
  <si>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</si>
  <si>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</si>
  <si>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</si>
  <si>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</si>
  <si>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</si>
  <si>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</si>
  <si>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</si>
  <si>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</si>
  <si>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</si>
  <si>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</si>
  <si>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</si>
  <si>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</si>
  <si>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</si>
  <si>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</si>
  <si>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</si>
  <si>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</si>
  <si>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</si>
  <si>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</si>
  <si>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</si>
  <si>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</si>
  <si>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</si>
  <si>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</si>
  <si>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</si>
  <si>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</si>
  <si>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</si>
  <si>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</si>
  <si>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</si>
  <si>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</si>
  <si>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</si>
  <si>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</si>
  <si>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</si>
  <si>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</si>
  <si>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</si>
  <si>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</si>
  <si>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</si>
  <si>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</si>
  <si>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</si>
  <si>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</si>
  <si>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</si>
  <si>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</si>
  <si>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</si>
  <si>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</si>
  <si>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</si>
  <si>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</si>
  <si>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</si>
  <si>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</si>
  <si>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</si>
  <si>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</si>
  <si>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</si>
  <si>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</si>
  <si>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</si>
  <si>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</si>
  <si>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</si>
  <si>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</si>
  <si>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</si>
  <si>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</si>
  <si>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</si>
  <si>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</si>
  <si>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</si>
  <si>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</si>
  <si>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</si>
  <si>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</si>
  <si>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</si>
  <si>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</si>
  <si>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</si>
  <si>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</si>
  <si>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</si>
  <si>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</si>
  <si>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</si>
  <si>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</si>
  <si>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</si>
  <si>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</si>
  <si>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</si>
  <si>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</si>
  <si>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</si>
  <si>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</si>
  <si>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</si>
  <si>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</si>
  <si>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</si>
  <si>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</si>
  <si>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</si>
  <si>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</si>
  <si>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</si>
  <si>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</si>
  <si>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</si>
  <si>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</si>
  <si>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</si>
  <si>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</si>
  <si>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</si>
  <si>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</si>
  <si>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</si>
  <si>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</si>
  <si>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</si>
  <si>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</si>
  <si>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</si>
  <si>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</si>
  <si>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</si>
  <si>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</si>
  <si>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</si>
  <si>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</si>
  <si>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</si>
  <si>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</si>
  <si>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</si>
  <si>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</si>
  <si>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</si>
  <si>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</si>
  <si>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</si>
  <si>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</si>
  <si>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</si>
  <si>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</si>
  <si>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</si>
  <si>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</si>
  <si>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</si>
  <si>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</si>
  <si>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</si>
  <si>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</si>
  <si>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</si>
  <si>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</si>
  <si>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</si>
  <si>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</si>
  <si>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</si>
  <si>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</si>
  <si>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</si>
  <si>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</si>
  <si>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</si>
  <si>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</si>
  <si>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</si>
  <si>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</si>
  <si>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</si>
  <si>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</si>
  <si>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</si>
  <si>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</si>
  <si>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</si>
  <si>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</si>
  <si>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</si>
  <si>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</si>
  <si>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</si>
  <si>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</si>
  <si>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</si>
  <si>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</si>
  <si>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</si>
  <si>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</si>
  <si>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</si>
  <si>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</si>
  <si>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</si>
  <si>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</si>
  <si>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</si>
  <si>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</si>
  <si>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</si>
  <si>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</si>
  <si>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</si>
  <si>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</si>
  <si>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</si>
  <si>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</si>
  <si>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</si>
  <si>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</si>
  <si>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</si>
  <si>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</si>
  <si>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</si>
  <si>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</si>
  <si>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</si>
  <si>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</si>
  <si>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</si>
  <si>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</si>
  <si>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</si>
  <si>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</si>
  <si>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</si>
  <si>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</si>
  <si>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</si>
  <si>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</si>
  <si>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</si>
  <si>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</si>
  <si>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</si>
  <si>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</si>
  <si>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</si>
  <si>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</si>
  <si>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</si>
  <si>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</si>
  <si>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</si>
  <si>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</si>
  <si>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</si>
  <si>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</si>
  <si>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</si>
  <si>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</si>
  <si>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</si>
  <si>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</si>
  <si>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</si>
  <si>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</si>
  <si>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</si>
  <si>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</si>
  <si>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</si>
  <si>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</si>
  <si>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</si>
  <si>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</si>
  <si>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</si>
  <si>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</si>
  <si>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</si>
  <si>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</si>
  <si>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</si>
  <si>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</si>
  <si>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</si>
  <si>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</si>
  <si>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</si>
  <si>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</si>
  <si>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</si>
  <si>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</si>
  <si>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</si>
  <si>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</si>
  <si>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</si>
  <si>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</si>
  <si>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</si>
  <si>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</si>
  <si>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</si>
  <si>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</si>
  <si>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</si>
  <si>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</si>
  <si>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</si>
  <si>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</si>
  <si>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</si>
  <si>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</si>
  <si>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</si>
  <si>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</si>
  <si>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</si>
  <si>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</si>
  <si>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</si>
  <si>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</si>
  <si>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</si>
  <si>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</si>
  <si>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</si>
  <si>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</si>
  <si>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</si>
  <si>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</si>
  <si>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</si>
  <si>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</si>
  <si>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</si>
  <si>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</si>
  <si>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</si>
  <si>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</si>
  <si>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</si>
  <si>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</si>
  <si>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</si>
  <si>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</si>
  <si>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</si>
  <si>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</si>
  <si>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</si>
  <si>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</si>
  <si>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</si>
  <si>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</si>
  <si>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</si>
  <si>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</si>
  <si>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</si>
  <si>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</si>
  <si>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</si>
  <si>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</si>
  <si>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</si>
  <si>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</si>
  <si>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</si>
  <si>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</si>
  <si>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</si>
  <si>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</si>
  <si>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</si>
  <si>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</si>
  <si>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</si>
  <si>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</si>
  <si>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</si>
  <si>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</si>
  <si>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</si>
  <si>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</si>
  <si>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</si>
  <si>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</si>
  <si>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</si>
  <si>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</si>
  <si>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</si>
  <si>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</si>
  <si>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</si>
  <si>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</si>
  <si>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</si>
  <si>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</si>
  <si>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</si>
  <si>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</si>
  <si>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</si>
  <si>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</si>
  <si>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</si>
  <si>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</si>
  <si>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</si>
  <si>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</si>
  <si>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</si>
  <si>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</si>
  <si>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</si>
  <si>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</si>
  <si>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</si>
  <si>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</si>
  <si>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</si>
  <si>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</si>
  <si>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</si>
  <si>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</si>
  <si>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</si>
  <si>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</si>
  <si>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</si>
  <si>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</si>
  <si>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</si>
  <si>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</si>
  <si>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</si>
  <si>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</si>
  <si>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</si>
  <si>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</si>
  <si>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</si>
  <si>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</si>
  <si>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</si>
  <si>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</si>
  <si>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</si>
  <si>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</si>
  <si>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</si>
  <si>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</si>
  <si>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</si>
  <si>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</si>
  <si>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</si>
  <si>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</si>
  <si>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</si>
  <si>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</si>
  <si>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</si>
  <si>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</si>
  <si>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</si>
  <si>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</si>
  <si>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</si>
  <si>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</si>
  <si>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</si>
  <si>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</si>
  <si>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</si>
  <si>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</si>
  <si>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</si>
  <si>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</si>
  <si>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</si>
  <si>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</si>
  <si>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</si>
  <si>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</si>
  <si>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</si>
  <si>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</si>
  <si>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</si>
  <si>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</si>
  <si>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</si>
  <si>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</si>
  <si>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</si>
  <si>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</si>
  <si>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</si>
  <si>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</si>
  <si>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</si>
  <si>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</si>
  <si>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</si>
  <si>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</si>
  <si>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</si>
  <si>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</si>
  <si>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</si>
  <si>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</si>
  <si>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</si>
  <si>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</si>
  <si>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</si>
  <si>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</si>
  <si>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</si>
  <si>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</si>
  <si>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</si>
  <si>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</si>
  <si>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</si>
  <si>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</si>
  <si>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</si>
  <si>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</si>
  <si>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</si>
  <si>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</si>
  <si>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</si>
  <si>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</si>
  <si>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</si>
  <si>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</si>
  <si>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</si>
  <si>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</si>
  <si>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</si>
  <si>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</si>
  <si>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</si>
  <si>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</si>
  <si>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</si>
  <si>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</si>
  <si>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</si>
  <si>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</si>
  <si>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</si>
  <si>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</si>
  <si>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</si>
  <si>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</si>
  <si>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</si>
  <si>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</si>
  <si>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</si>
  <si>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</si>
  <si>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</si>
  <si>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</si>
  <si>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</si>
  <si>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</si>
  <si>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</si>
  <si>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</si>
  <si>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</si>
  <si>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</si>
  <si>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</si>
  <si>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</si>
  <si>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</si>
  <si>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</si>
  <si>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</si>
  <si>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</si>
  <si>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</si>
  <si>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</si>
  <si>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</si>
  <si>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</si>
  <si>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</si>
  <si>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</si>
  <si>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</si>
  <si>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</si>
  <si>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</si>
  <si>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</si>
  <si>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</si>
  <si>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</si>
  <si>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</si>
  <si>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</si>
  <si>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</si>
  <si>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</si>
  <si>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</si>
  <si>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</si>
  <si>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</si>
  <si>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</si>
  <si>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</si>
  <si>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</si>
  <si>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</si>
  <si>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</si>
  <si>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</si>
  <si>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</si>
  <si>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</si>
  <si>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</si>
  <si>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</si>
  <si>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</si>
  <si>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</si>
  <si>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</si>
  <si>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</si>
  <si>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</si>
  <si>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</si>
  <si>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</si>
  <si>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</si>
  <si>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</si>
  <si>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</si>
  <si>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</si>
  <si>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</si>
  <si>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</si>
  <si>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</si>
  <si>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</si>
  <si>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</si>
  <si>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</si>
  <si>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</si>
  <si>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</si>
  <si>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</si>
  <si>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</si>
  <si>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</si>
  <si>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</si>
  <si>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</si>
  <si>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</si>
  <si>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</si>
  <si>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</si>
  <si>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</si>
  <si>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</si>
  <si>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</si>
  <si>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</si>
  <si>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</si>
  <si>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</si>
  <si>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</si>
  <si>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</si>
  <si>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</si>
  <si>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</si>
  <si>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</si>
  <si>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</si>
  <si>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</si>
  <si>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</si>
  <si>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</si>
  <si>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</si>
  <si>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</si>
  <si>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</si>
  <si>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</si>
  <si>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</si>
  <si>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</si>
  <si>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</si>
  <si>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</si>
  <si>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</si>
  <si>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</si>
  <si>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</si>
  <si>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</si>
  <si>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</si>
  <si>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</si>
  <si>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</si>
  <si>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</si>
  <si>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</si>
  <si>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</si>
  <si>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</si>
  <si>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</si>
  <si>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</si>
  <si>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</si>
  <si>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</si>
  <si>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</si>
  <si>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</si>
  <si>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</si>
  <si>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</si>
  <si>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</si>
  <si>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</si>
  <si>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</si>
  <si>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</si>
  <si>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</si>
  <si>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</si>
  <si>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</si>
  <si>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</si>
  <si>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</si>
  <si>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</si>
  <si>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</si>
  <si>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</si>
  <si>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</si>
  <si>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</si>
  <si>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</si>
  <si>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</si>
  <si>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</si>
  <si>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</si>
  <si>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</si>
  <si>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</si>
  <si>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</si>
  <si>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</si>
  <si>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</si>
  <si>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</si>
  <si>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</si>
  <si>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</si>
  <si>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</si>
  <si>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</si>
  <si>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</si>
  <si>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</si>
  <si>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</si>
  <si>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</si>
  <si>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</si>
  <si>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</si>
  <si>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</si>
  <si>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</si>
  <si>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</si>
  <si>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</si>
  <si>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</si>
  <si>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</si>
  <si>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</si>
  <si>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</si>
  <si>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</si>
  <si>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</si>
  <si>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</si>
  <si>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</si>
  <si>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</si>
  <si>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</si>
  <si>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</si>
  <si>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</si>
  <si>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</si>
  <si>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</si>
  <si>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</si>
  <si>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</si>
  <si>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</si>
  <si>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</si>
  <si>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</si>
  <si>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</si>
  <si>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</si>
  <si>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</si>
  <si>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</si>
  <si>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</si>
  <si>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</si>
  <si>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</si>
  <si>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</si>
  <si>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</si>
  <si>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</si>
  <si>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</si>
  <si>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</si>
  <si>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</si>
  <si>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</si>
  <si>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</si>
  <si>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</si>
  <si>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</si>
  <si>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</si>
  <si>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</si>
  <si>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</si>
  <si>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</si>
  <si>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</si>
  <si>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</si>
  <si>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</si>
  <si>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</si>
  <si>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</si>
  <si>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</si>
  <si>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</si>
  <si>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</si>
  <si>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</si>
  <si>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</si>
  <si>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</si>
  <si>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</si>
  <si>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</si>
  <si>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</si>
  <si>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</si>
  <si>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</si>
  <si>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</si>
  <si>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</si>
  <si>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</si>
  <si>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</si>
  <si>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</si>
  <si>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</si>
  <si>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</si>
  <si>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</si>
  <si>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</si>
  <si>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</si>
  <si>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</si>
  <si>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</si>
  <si>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</si>
  <si>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</si>
  <si>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</si>
  <si>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</si>
  <si>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</si>
  <si>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</si>
  <si>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</si>
  <si>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</si>
  <si>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</si>
  <si>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</si>
  <si>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</si>
  <si>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</si>
  <si>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</si>
  <si>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</si>
  <si>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</si>
  <si>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</si>
  <si>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</si>
  <si>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</si>
  <si>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</si>
  <si>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</si>
  <si>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</si>
  <si>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</si>
  <si>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</si>
  <si>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</si>
  <si>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</si>
  <si>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</si>
  <si>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</si>
  <si>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</si>
  <si>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</si>
  <si>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</si>
  <si>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</si>
  <si>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</si>
  <si>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</si>
  <si>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</si>
  <si>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</si>
  <si>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</si>
  <si>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</si>
  <si>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</si>
  <si>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</si>
  <si>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</si>
  <si>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</si>
  <si>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</si>
  <si>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</si>
  <si>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</si>
  <si>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</si>
  <si>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</si>
  <si>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</si>
  <si>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</si>
  <si>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</si>
  <si>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</si>
  <si>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</si>
  <si>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</si>
  <si>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</si>
  <si>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</si>
  <si>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</si>
  <si>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</si>
  <si>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</si>
  <si>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</si>
  <si>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</si>
  <si>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</si>
  <si>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</si>
  <si>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</si>
  <si>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</si>
  <si>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</si>
  <si>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</si>
  <si>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</si>
  <si>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</si>
  <si>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</si>
  <si>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</si>
  <si>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</si>
  <si>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</si>
  <si>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</si>
  <si>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</si>
  <si>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</si>
  <si>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</si>
  <si>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</si>
  <si>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</si>
  <si>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</si>
  <si>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</si>
  <si>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</si>
  <si>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</si>
  <si>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</si>
  <si>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</si>
  <si>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</si>
  <si>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</si>
  <si>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</si>
  <si>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</si>
  <si>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</si>
  <si>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</si>
  <si>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</si>
  <si>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</si>
  <si>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</si>
  <si>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</si>
  <si>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</si>
  <si>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</si>
  <si>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</si>
  <si>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</si>
  <si>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</si>
  <si>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</si>
  <si>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</si>
  <si>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</si>
  <si>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</si>
  <si>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</si>
  <si>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</si>
  <si>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</si>
  <si>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</si>
  <si>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</si>
  <si>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</si>
  <si>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</si>
  <si>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</si>
  <si>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</si>
  <si>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</si>
  <si>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</si>
  <si>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</si>
  <si>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</si>
  <si>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</si>
  <si>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</si>
  <si>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</si>
  <si>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</si>
  <si>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</si>
  <si>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</si>
  <si>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</si>
  <si>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</si>
  <si>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</si>
  <si>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</si>
  <si>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</si>
  <si>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</si>
  <si>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</si>
  <si>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</si>
  <si>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</si>
  <si>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</si>
  <si>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</si>
  <si>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</si>
  <si>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</si>
  <si>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</si>
  <si>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</si>
  <si>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</si>
  <si>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</si>
  <si>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</si>
  <si>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</si>
  <si>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</si>
  <si>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</si>
  <si>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</si>
  <si>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</si>
  <si>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</si>
  <si>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</si>
  <si>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</si>
  <si>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</si>
  <si>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</si>
  <si>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</si>
  <si>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</si>
  <si>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</si>
  <si>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</si>
  <si>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</si>
  <si>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</si>
  <si>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</si>
  <si>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</si>
  <si>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</si>
  <si>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</si>
  <si>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</si>
  <si>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</si>
  <si>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</si>
  <si>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</si>
  <si>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</si>
  <si>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</si>
  <si>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</si>
  <si>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</si>
  <si>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</si>
  <si>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</si>
  <si>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</si>
  <si>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</si>
  <si>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</si>
  <si>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</si>
  <si>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</si>
  <si>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</si>
  <si>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</si>
  <si>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</si>
  <si>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</si>
  <si>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</si>
  <si>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</si>
  <si>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</si>
  <si>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</si>
  <si>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</si>
  <si>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</si>
  <si>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</si>
  <si>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</si>
  <si>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</si>
  <si>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</si>
  <si>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</si>
  <si>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</si>
  <si>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</si>
  <si>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</si>
  <si>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</si>
  <si>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</si>
  <si>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</si>
  <si>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</si>
  <si>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</si>
  <si>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</si>
  <si>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</si>
  <si>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</si>
  <si>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</si>
  <si>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</si>
  <si>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</si>
  <si>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</si>
  <si>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</si>
  <si>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</si>
  <si>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</si>
  <si>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</si>
  <si>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</si>
  <si>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</si>
  <si>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</si>
  <si>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</si>
  <si>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</si>
  <si>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</si>
  <si>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</si>
  <si>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</si>
  <si>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</si>
  <si>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</si>
  <si>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</si>
  <si>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</si>
  <si>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</si>
  <si>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</si>
  <si>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</si>
  <si>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</si>
  <si>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</si>
  <si>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</si>
  <si>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</si>
  <si>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</si>
  <si>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</si>
  <si>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</si>
  <si>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</si>
  <si>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</si>
  <si>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</si>
  <si>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</si>
  <si>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</si>
  <si>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</si>
  <si>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</si>
  <si>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</si>
  <si>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</si>
  <si>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</si>
  <si>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</si>
  <si>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</si>
  <si>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</si>
  <si>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</si>
  <si>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</si>
  <si>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</si>
  <si>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</si>
  <si>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</si>
  <si>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</si>
  <si>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</si>
  <si>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</si>
  <si>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</si>
  <si>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</si>
  <si>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</si>
  <si>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</si>
  <si>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</si>
  <si>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</si>
  <si>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</si>
  <si>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</si>
  <si>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</si>
  <si>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</si>
  <si>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</si>
  <si>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</si>
  <si>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</si>
  <si>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</si>
  <si>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</si>
  <si>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</si>
  <si>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</si>
  <si>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</si>
  <si>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</si>
  <si>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</si>
  <si>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</si>
  <si>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</si>
  <si>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</si>
  <si>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</si>
  <si>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</si>
  <si>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</si>
  <si>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</si>
  <si>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</si>
  <si>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</si>
  <si>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</si>
  <si>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</si>
  <si>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</si>
  <si>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</si>
  <si>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</si>
  <si>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</si>
  <si>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</si>
  <si>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</si>
  <si>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</si>
  <si>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</si>
  <si>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</si>
  <si>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</si>
  <si>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</si>
  <si>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</si>
  <si>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</si>
  <si>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</si>
  <si>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</si>
  <si>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</si>
  <si>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</si>
  <si>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</si>
  <si>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</si>
  <si>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</si>
  <si>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</si>
  <si>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</si>
  <si>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</si>
  <si>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</si>
  <si>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</si>
  <si>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</si>
  <si>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</si>
  <si>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</si>
  <si>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</si>
  <si>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</si>
  <si>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</si>
  <si>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</si>
  <si>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</si>
  <si>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</si>
  <si>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</si>
  <si>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</si>
  <si>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</si>
  <si>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</si>
  <si>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</si>
  <si>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</si>
  <si>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</si>
  <si>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</si>
  <si>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</si>
  <si>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</si>
  <si>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</si>
  <si>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</si>
  <si>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</si>
  <si>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</si>
  <si>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</si>
  <si>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</si>
  <si>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</si>
  <si>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</si>
  <si>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</si>
  <si>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</si>
  <si>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</si>
  <si>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</si>
  <si>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</si>
  <si>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</si>
  <si>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</si>
  <si>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</si>
  <si>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</si>
  <si>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</si>
  <si>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</si>
  <si>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</si>
  <si>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</si>
  <si>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</si>
  <si>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</si>
  <si>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</si>
  <si>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</si>
  <si>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</si>
  <si>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</si>
  <si>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</si>
  <si>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</si>
  <si>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</si>
  <si>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</si>
  <si>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</si>
  <si>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</si>
  <si>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</si>
  <si>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</si>
  <si>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</si>
  <si>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</si>
  <si>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</si>
  <si>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</si>
  <si>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</si>
  <si>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</si>
  <si>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</si>
  <si>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</si>
  <si>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</si>
  <si>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</si>
  <si>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</si>
  <si>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</si>
  <si>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</si>
  <si>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</si>
  <si>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</si>
  <si>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</si>
  <si>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</si>
  <si>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</si>
  <si>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</si>
  <si>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</si>
  <si>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</si>
  <si>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</si>
  <si>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</si>
  <si>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</si>
  <si>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</si>
  <si>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</si>
  <si>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</si>
  <si>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</si>
  <si>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</si>
  <si>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</si>
  <si>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</si>
  <si>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</si>
  <si>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</si>
  <si>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</si>
  <si>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</si>
  <si>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</si>
  <si>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</si>
  <si>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</si>
  <si>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</si>
  <si>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</si>
  <si>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</si>
  <si>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</si>
  <si>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</si>
  <si>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</si>
  <si>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</si>
  <si>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</si>
  <si>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</si>
  <si>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</si>
  <si>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</si>
  <si>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</si>
  <si>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</si>
  <si>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</si>
  <si>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</si>
  <si>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</si>
  <si>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</si>
  <si>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</si>
  <si>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</si>
  <si>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</si>
  <si>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</si>
  <si>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</si>
  <si>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</si>
  <si>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</si>
  <si>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</si>
  <si>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</si>
  <si>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</si>
  <si>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</si>
  <si>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</si>
  <si>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</si>
  <si>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</si>
  <si>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</si>
  <si>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</si>
  <si>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</si>
  <si>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</si>
  <si>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</si>
  <si>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</si>
  <si>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</si>
  <si>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</si>
  <si>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</si>
  <si>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</si>
  <si>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</si>
  <si>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</si>
  <si>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</si>
  <si>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</si>
  <si>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</si>
  <si>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</si>
  <si>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</si>
  <si>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</si>
  <si>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</si>
  <si>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</si>
  <si>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</si>
  <si>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</si>
  <si>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</si>
  <si>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</si>
  <si>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</si>
  <si>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</si>
  <si>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</si>
  <si>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</si>
  <si>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</si>
  <si>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</si>
  <si>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</si>
  <si>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</si>
  <si>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</si>
  <si>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</si>
  <si>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</si>
  <si>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</si>
  <si>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</si>
  <si>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</si>
  <si>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</si>
  <si>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</si>
  <si>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</si>
  <si>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</si>
  <si>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</si>
  <si>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</si>
  <si>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</si>
  <si>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</si>
  <si>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</si>
  <si>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</si>
  <si>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</si>
  <si>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</si>
  <si>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</si>
  <si>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</si>
  <si>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</si>
  <si>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</si>
  <si>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</si>
  <si>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</si>
  <si>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</si>
  <si>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</si>
  <si>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</si>
  <si>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</si>
  <si>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</si>
  <si>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</si>
  <si>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</si>
  <si>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</si>
  <si>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</si>
  <si>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</si>
  <si>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</si>
  <si>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</si>
  <si>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</si>
  <si>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</si>
  <si>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</si>
  <si>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</si>
  <si>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</si>
  <si>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</si>
  <si>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</si>
  <si>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</si>
  <si>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</si>
  <si>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</si>
  <si>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</si>
  <si>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</si>
  <si>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</si>
  <si>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</si>
  <si>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</si>
  <si>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</si>
  <si>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</si>
  <si>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</si>
  <si>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</si>
  <si>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</si>
  <si>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</si>
  <si>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</si>
  <si>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</si>
  <si>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</si>
  <si>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</si>
  <si>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</si>
  <si>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</si>
  <si>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</si>
  <si>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</si>
  <si>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</si>
  <si>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</si>
  <si>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</si>
  <si>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</si>
  <si>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</si>
  <si>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</si>
  <si>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</si>
  <si>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</si>
  <si>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</si>
  <si>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</si>
  <si>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</si>
  <si>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</si>
  <si>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</si>
  <si>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</si>
  <si>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</si>
  <si>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</si>
  <si>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</si>
  <si>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</si>
  <si>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</si>
  <si>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</si>
  <si>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</si>
  <si>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</si>
  <si>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</si>
  <si>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</si>
  <si>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</si>
  <si>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</si>
  <si>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</si>
  <si>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</si>
  <si>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</si>
  <si>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</si>
  <si>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</si>
  <si>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</si>
  <si>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</si>
  <si>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</si>
  <si>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</si>
  <si>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</si>
  <si>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</si>
  <si>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</si>
  <si>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</si>
  <si>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</si>
  <si>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</si>
  <si>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</si>
  <si>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</si>
  <si>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</si>
  <si>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</si>
  <si>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</si>
  <si>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</si>
  <si>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</si>
  <si>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</si>
  <si>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</si>
  <si>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</si>
  <si>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</si>
  <si>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</si>
  <si>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</si>
  <si>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</si>
  <si>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</si>
  <si>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</si>
  <si>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</si>
  <si>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</si>
  <si>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</si>
  <si>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</si>
  <si>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</si>
  <si>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</si>
  <si>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</si>
  <si>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</si>
  <si>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</si>
  <si>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</si>
  <si>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</si>
  <si>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</si>
  <si>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</si>
  <si>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</si>
  <si>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</si>
  <si>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</si>
  <si>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</si>
  <si>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</si>
  <si>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</si>
  <si>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</si>
  <si>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</si>
  <si>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</si>
  <si>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</si>
  <si>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</si>
  <si>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</si>
  <si>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</si>
  <si>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</si>
  <si>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</si>
  <si>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</si>
  <si>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</si>
  <si>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</si>
  <si>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</si>
  <si>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</si>
  <si>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</si>
  <si>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</si>
  <si>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</si>
  <si>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</si>
  <si>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</si>
  <si>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</si>
  <si>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</si>
  <si>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</si>
  <si>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</si>
  <si>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</si>
  <si>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</si>
  <si>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</si>
  <si>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</si>
  <si>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</si>
  <si>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</si>
  <si>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</si>
  <si>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</si>
  <si>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</si>
  <si>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</si>
  <si>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</si>
  <si>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</si>
  <si>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</si>
  <si>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</si>
  <si>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</si>
  <si>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</si>
  <si>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</si>
  <si>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</si>
  <si>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</si>
  <si>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</si>
  <si>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</si>
  <si>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</si>
  <si>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</si>
  <si>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</si>
  <si>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</si>
  <si>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</si>
  <si>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</si>
  <si>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</si>
  <si>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</si>
  <si>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</si>
  <si>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</si>
  <si>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</si>
  <si>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</si>
  <si>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</si>
  <si>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</si>
  <si>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</si>
  <si>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</si>
  <si>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</si>
  <si>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</si>
  <si>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</si>
  <si>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</si>
  <si>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</si>
  <si>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</si>
  <si>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</si>
  <si>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</si>
  <si>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</si>
  <si>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</si>
  <si>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</si>
  <si>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</si>
  <si>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</si>
  <si>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</si>
  <si>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</si>
  <si>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</si>
  <si>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</si>
  <si>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</si>
  <si>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</si>
  <si>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</si>
  <si>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</si>
  <si>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</si>
  <si>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</si>
  <si>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</si>
  <si>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</si>
  <si>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</si>
  <si>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</si>
  <si>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</si>
  <si>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</si>
  <si>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</si>
  <si>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</si>
  <si>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</si>
  <si>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</si>
  <si>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</si>
  <si>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</si>
  <si>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</si>
  <si>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</si>
  <si>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</si>
  <si>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</si>
  <si>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</si>
  <si>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</si>
  <si>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</si>
  <si>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</si>
  <si>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</si>
  <si>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</si>
  <si>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</si>
  <si>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</si>
  <si>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</si>
  <si>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</si>
  <si>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</si>
  <si>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</si>
  <si>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</si>
  <si>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</si>
  <si>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</si>
  <si>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</si>
  <si>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</si>
  <si>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</si>
  <si>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</si>
  <si>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</si>
  <si>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</si>
  <si>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</si>
  <si>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</si>
  <si>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</si>
  <si>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</si>
  <si>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</si>
  <si>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</si>
  <si>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</si>
  <si>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</si>
  <si>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</si>
  <si>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</si>
  <si>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</si>
  <si>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</si>
  <si>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</si>
  <si>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</si>
  <si>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</si>
  <si>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</si>
  <si>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</si>
  <si>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</si>
  <si>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</si>
  <si>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</si>
  <si>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</si>
  <si>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</si>
  <si>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</si>
  <si>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</si>
  <si>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</si>
  <si>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</si>
  <si>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</si>
  <si>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</si>
  <si>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</si>
  <si>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</si>
  <si>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</si>
  <si>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</si>
  <si>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</si>
  <si>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</si>
  <si>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</si>
  <si>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</si>
  <si>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</si>
  <si>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</si>
  <si>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</si>
  <si>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</si>
  <si>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</si>
  <si>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</si>
  <si>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</si>
  <si>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</si>
  <si>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</si>
  <si>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</si>
  <si>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</si>
  <si>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</si>
  <si>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</si>
  <si>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</si>
  <si>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</si>
  <si>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</si>
  <si>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</si>
  <si>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</si>
  <si>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</si>
  <si>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</si>
  <si>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</si>
  <si>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</si>
  <si>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</si>
  <si>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</si>
  <si>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</si>
  <si>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</si>
  <si>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</si>
  <si>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</si>
  <si>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</si>
  <si>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</si>
  <si>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</si>
  <si>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</si>
  <si>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</si>
  <si>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</si>
  <si>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</si>
  <si>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</si>
  <si>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</si>
  <si>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</si>
  <si>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</si>
  <si>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</si>
  <si>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</si>
  <si>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</si>
  <si>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</si>
  <si>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</si>
  <si>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</si>
  <si>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</si>
  <si>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</si>
  <si>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</si>
  <si>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</si>
  <si>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</si>
  <si>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</si>
  <si>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</si>
  <si>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</si>
  <si>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</si>
  <si>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</si>
  <si>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</si>
  <si>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</si>
  <si>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</si>
  <si>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</si>
  <si>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</si>
  <si>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</si>
  <si>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</si>
  <si>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</si>
  <si>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</si>
  <si>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</si>
  <si>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</si>
  <si>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</si>
  <si>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</si>
  <si>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</si>
  <si>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</si>
  <si>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</si>
  <si>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</si>
  <si>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</si>
  <si>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</si>
  <si>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</si>
  <si>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</si>
  <si>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</si>
  <si>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</si>
  <si>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</si>
  <si>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</si>
  <si>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</si>
  <si>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</si>
  <si>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</si>
  <si>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</si>
  <si>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</si>
  <si>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</si>
  <si>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</si>
  <si>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</si>
  <si>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</si>
  <si>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</si>
  <si>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</si>
  <si>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</si>
  <si>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</si>
  <si>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</si>
  <si>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</si>
  <si>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</si>
  <si>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</si>
  <si>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</si>
  <si>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</si>
  <si>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</si>
  <si>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</si>
  <si>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</si>
  <si>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</si>
  <si>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</si>
  <si>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</si>
  <si>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</si>
  <si>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</si>
  <si>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</si>
  <si>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</si>
  <si>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</si>
  <si>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</si>
  <si>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</si>
  <si>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</si>
  <si>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</si>
  <si>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</si>
  <si>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</si>
  <si>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</si>
  <si>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</si>
  <si>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</si>
  <si>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</si>
  <si>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</si>
  <si>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</si>
  <si>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</si>
  <si>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</si>
  <si>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</si>
  <si>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</si>
  <si>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</si>
  <si>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</si>
  <si>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</si>
  <si>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</si>
  <si>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</si>
  <si>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</si>
  <si>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</si>
  <si>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</si>
  <si>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</si>
  <si>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</si>
  <si>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</si>
  <si>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</si>
  <si>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</si>
  <si>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</si>
  <si>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</si>
  <si>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</si>
  <si>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</si>
  <si>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</si>
  <si>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</si>
  <si>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</si>
  <si>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</si>
  <si>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</si>
  <si>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</si>
  <si>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</si>
  <si>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</si>
  <si>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</si>
  <si>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</si>
  <si>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</si>
  <si>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</si>
  <si>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</si>
  <si>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</si>
  <si>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</si>
  <si>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</si>
  <si>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</si>
  <si>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</si>
  <si>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</si>
  <si>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</si>
  <si>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</si>
  <si>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</si>
  <si>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</si>
  <si>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</si>
  <si>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</si>
  <si>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</si>
  <si>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</si>
  <si>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</si>
  <si>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</si>
  <si>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</si>
  <si>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</si>
  <si>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</si>
  <si>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</si>
  <si>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</si>
  <si>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</si>
  <si>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</si>
  <si>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</si>
  <si>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</si>
  <si>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</si>
  <si>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</si>
  <si>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</si>
  <si>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</si>
  <si>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</si>
  <si>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</si>
  <si>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</si>
  <si>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</si>
  <si>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</si>
  <si>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</si>
  <si>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</si>
  <si>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</si>
  <si>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</si>
  <si>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</si>
  <si>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</si>
  <si>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</si>
  <si>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</si>
  <si>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</si>
  <si>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</si>
  <si>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</si>
  <si>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</si>
  <si>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</si>
  <si>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</si>
  <si>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</si>
  <si>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</si>
  <si>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</si>
  <si>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</si>
  <si>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</si>
  <si>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</si>
  <si>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</si>
  <si>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</si>
  <si>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</si>
  <si>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</si>
  <si>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</si>
  <si>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</si>
  <si>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</si>
  <si>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</si>
  <si>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</si>
  <si>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</si>
  <si>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</si>
  <si>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</si>
  <si>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</si>
  <si>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</si>
  <si>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</si>
  <si>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</si>
  <si>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</si>
  <si>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</si>
  <si>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</si>
  <si>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</si>
  <si>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</si>
  <si>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</si>
  <si>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</si>
  <si>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</si>
  <si>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</si>
  <si>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</si>
  <si>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</si>
  <si>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</si>
  <si>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</si>
  <si>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</si>
  <si>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</si>
  <si>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</si>
  <si>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</si>
  <si>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</si>
  <si>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</si>
  <si>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</si>
  <si>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</si>
  <si>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</si>
  <si>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</si>
  <si>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</si>
  <si>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</si>
  <si>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</si>
  <si>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</si>
  <si>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</si>
  <si>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</si>
  <si>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</si>
  <si>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</si>
  <si>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</si>
  <si>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</si>
  <si>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</si>
  <si>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</si>
  <si>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</si>
  <si>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</si>
  <si>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</si>
  <si>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</si>
  <si>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</si>
  <si>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</si>
  <si>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</si>
  <si>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</si>
  <si>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</si>
  <si>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</si>
  <si>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</si>
  <si>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</si>
  <si>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</si>
  <si>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</si>
  <si>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</si>
  <si>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</si>
  <si>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</si>
  <si>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</si>
  <si>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</si>
  <si>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</si>
  <si>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</si>
  <si>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</si>
  <si>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</si>
  <si>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</si>
  <si>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</si>
  <si>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</si>
  <si>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</si>
  <si>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</si>
  <si>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</si>
  <si>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</si>
  <si>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</si>
  <si>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</si>
  <si>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</si>
  <si>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</si>
  <si>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</si>
  <si>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</si>
  <si>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</si>
  <si>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</si>
  <si>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</si>
  <si>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</si>
  <si>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</si>
  <si>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</si>
  <si>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</si>
  <si>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</si>
  <si>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</si>
  <si>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</si>
  <si>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</si>
  <si>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</si>
  <si>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</si>
  <si>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</si>
  <si>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</si>
  <si>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</si>
  <si>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</si>
  <si>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</si>
  <si>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</si>
  <si>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</si>
  <si>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</si>
  <si>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</si>
  <si>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</si>
  <si>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</si>
  <si>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</si>
  <si>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</si>
  <si>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</si>
  <si>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</si>
  <si>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</si>
  <si>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</si>
  <si>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</si>
  <si>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</si>
  <si>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</si>
  <si>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</si>
  <si>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</si>
  <si>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</si>
  <si>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</si>
  <si>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</si>
  <si>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</si>
  <si>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</si>
  <si>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</si>
  <si>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</si>
  <si>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</si>
  <si>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</si>
  <si>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</si>
  <si>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</si>
  <si>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</si>
  <si>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</si>
  <si>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</si>
  <si>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</si>
  <si>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</si>
  <si>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</si>
  <si>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</si>
  <si>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</si>
  <si>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</si>
  <si>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</si>
  <si>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</si>
  <si>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</si>
  <si>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</si>
  <si>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</si>
  <si>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</si>
  <si>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</si>
  <si>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</si>
  <si>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</si>
  <si>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</si>
  <si>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</si>
  <si>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</si>
  <si>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</si>
  <si>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</si>
  <si>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</si>
  <si>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</si>
  <si>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</si>
  <si>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</si>
  <si>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</si>
  <si>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</si>
  <si>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</si>
  <si>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</si>
  <si>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</si>
  <si>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</si>
  <si>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</si>
  <si>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</si>
  <si>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</si>
  <si>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</si>
  <si>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</si>
  <si>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</si>
  <si>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</si>
  <si>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</si>
  <si>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</si>
  <si>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</si>
  <si>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</si>
  <si>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</si>
  <si>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</si>
  <si>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</si>
  <si>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</si>
  <si>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</si>
  <si>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</si>
  <si>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</si>
  <si>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</si>
  <si>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</si>
  <si>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</si>
  <si>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</si>
  <si>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</si>
  <si>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</si>
  <si>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</si>
  <si>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</si>
  <si>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</si>
  <si>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</si>
  <si>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</si>
  <si>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</si>
  <si>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</si>
  <si>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</si>
  <si>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</si>
  <si>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</si>
  <si>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</si>
  <si>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</si>
  <si>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</si>
  <si>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</si>
  <si>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</si>
  <si>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</si>
  <si>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</si>
  <si>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</si>
  <si>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</si>
  <si>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</si>
  <si>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</si>
  <si>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</si>
  <si>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</si>
  <si>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</si>
  <si>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</si>
  <si>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</si>
  <si>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</si>
  <si>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</si>
  <si>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</si>
  <si>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</si>
  <si>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</si>
  <si>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</si>
  <si>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</si>
  <si>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</si>
  <si>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</si>
  <si>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</si>
  <si>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</si>
  <si>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</si>
  <si>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</si>
  <si>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</si>
  <si>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</si>
  <si>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</si>
  <si>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</si>
  <si>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</si>
  <si>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</si>
  <si>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</si>
  <si>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</si>
  <si>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</si>
  <si>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</si>
  <si>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</si>
  <si>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</si>
  <si>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</si>
  <si>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</si>
  <si>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</si>
  <si>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</si>
  <si>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</si>
  <si>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</si>
  <si>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</si>
  <si>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</si>
  <si>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</si>
  <si>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</si>
  <si>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</si>
  <si>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</si>
  <si>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</si>
  <si>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</si>
  <si>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</si>
  <si>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</si>
  <si>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</si>
  <si>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</si>
  <si>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</si>
  <si>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</si>
  <si>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</si>
  <si>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</si>
  <si>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</si>
  <si>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</si>
  <si>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</si>
  <si>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</si>
  <si>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</si>
  <si>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</si>
  <si>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</si>
  <si>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</si>
  <si>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</si>
  <si>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</si>
  <si>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</si>
  <si>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</si>
  <si>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</si>
  <si>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</si>
  <si>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</si>
  <si>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</si>
  <si>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</si>
  <si>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</si>
  <si>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</si>
  <si>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</si>
  <si>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</si>
  <si>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</si>
  <si>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</si>
  <si>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</si>
  <si>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</si>
  <si>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</si>
  <si>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</si>
  <si>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</si>
  <si>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</si>
  <si>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</si>
  <si>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</si>
  <si>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</si>
  <si>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</si>
  <si>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</si>
  <si>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</si>
  <si>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</si>
  <si>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</si>
  <si>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</si>
  <si>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</si>
  <si>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</si>
  <si>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</si>
  <si>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</si>
  <si>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</si>
  <si>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</si>
  <si>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</si>
  <si>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</si>
  <si>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</si>
  <si>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</si>
  <si>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</si>
  <si>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</si>
  <si>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</si>
  <si>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</si>
  <si>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</si>
  <si>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</si>
  <si>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</si>
  <si>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</si>
  <si>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</si>
  <si>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</si>
  <si>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</si>
  <si>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</si>
  <si>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</si>
  <si>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</si>
  <si>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</si>
  <si>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</si>
  <si>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</si>
  <si>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</si>
  <si>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</si>
  <si>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</si>
  <si>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</si>
  <si>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</si>
  <si>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</si>
  <si>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</si>
  <si>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</si>
  <si>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</si>
  <si>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</si>
  <si>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</si>
  <si>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</si>
  <si>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</si>
  <si>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</si>
  <si>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</si>
  <si>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</si>
  <si>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</si>
  <si>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</si>
  <si>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</si>
  <si>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</si>
  <si>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</si>
  <si>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</si>
  <si>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</si>
  <si>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</si>
  <si>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</si>
  <si>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</si>
  <si>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</si>
  <si>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</si>
  <si>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</si>
  <si>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</si>
  <si>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</si>
  <si>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</si>
  <si>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</si>
  <si>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</si>
  <si>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</si>
  <si>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</si>
  <si>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</si>
  <si>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</si>
  <si>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</si>
  <si>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</si>
  <si>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</si>
  <si>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</si>
  <si>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</si>
  <si>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</si>
  <si>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</si>
  <si>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</si>
  <si>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</si>
  <si>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</si>
  <si>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</si>
  <si>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</si>
  <si>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</si>
  <si>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</si>
  <si>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</si>
  <si>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</si>
  <si>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</si>
  <si>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</si>
  <si>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</si>
  <si>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</si>
  <si>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</si>
  <si>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</si>
  <si>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</si>
  <si>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</si>
  <si>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</si>
  <si>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</si>
  <si>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</si>
  <si>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</si>
  <si>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</si>
  <si>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</si>
  <si>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</si>
  <si>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</si>
  <si>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</si>
  <si>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</si>
  <si>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</si>
  <si>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</si>
  <si>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</si>
  <si>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</si>
  <si>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</si>
  <si>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</si>
  <si>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</si>
  <si>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</si>
  <si>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</si>
  <si>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</si>
  <si>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</si>
  <si>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</si>
  <si>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</si>
  <si>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</si>
  <si>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</si>
  <si>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</si>
  <si>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</si>
  <si>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</si>
  <si>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</si>
  <si>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</si>
  <si>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</si>
  <si>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</si>
  <si>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</si>
  <si>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</si>
  <si>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</si>
  <si>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</si>
  <si>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</si>
  <si>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</si>
  <si>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</si>
  <si>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</si>
  <si>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</si>
  <si>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</si>
  <si>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</si>
  <si>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</si>
  <si>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</si>
  <si>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</si>
  <si>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</si>
  <si>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</si>
  <si>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</si>
  <si>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</si>
  <si>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</si>
  <si>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</si>
  <si>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</si>
  <si>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</si>
  <si>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</si>
  <si>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</si>
  <si>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</si>
  <si>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</si>
  <si>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</si>
  <si>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</si>
  <si>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</si>
  <si>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</si>
  <si>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</si>
  <si>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</si>
  <si>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</si>
  <si>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</si>
  <si>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</si>
  <si>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</si>
  <si>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</si>
  <si>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</si>
  <si>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</si>
  <si>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</si>
  <si>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</si>
  <si>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</si>
  <si>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</si>
  <si>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</si>
  <si>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</si>
  <si>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</si>
  <si>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</si>
  <si>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</si>
  <si>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</si>
  <si>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</si>
  <si>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</si>
  <si>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</si>
  <si>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</si>
  <si>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</si>
  <si>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</si>
  <si>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</si>
  <si>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</si>
  <si>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</si>
  <si>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</si>
  <si>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</si>
  <si>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</si>
  <si>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</si>
  <si>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</si>
  <si>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</si>
  <si>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</si>
  <si>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</si>
  <si>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</si>
  <si>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</si>
  <si>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</si>
  <si>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</si>
  <si>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</si>
  <si>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</si>
  <si>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</si>
  <si>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</si>
  <si>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</si>
  <si>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</si>
  <si>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</si>
  <si>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</si>
  <si>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</si>
  <si>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</si>
  <si>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</si>
  <si>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</si>
  <si>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</si>
  <si>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</si>
  <si>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</si>
  <si>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</si>
  <si>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</si>
  <si>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</si>
  <si>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</si>
  <si>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</si>
  <si>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</si>
  <si>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</si>
  <si>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</si>
  <si>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</si>
  <si>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</si>
  <si>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</si>
  <si>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</si>
  <si>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</si>
  <si>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</si>
  <si>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</si>
  <si>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</si>
  <si>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</si>
  <si>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</si>
  <si>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</si>
  <si>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</si>
  <si>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</si>
  <si>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</si>
  <si>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</si>
  <si>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</si>
  <si>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</si>
  <si>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</si>
  <si>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</si>
  <si>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</si>
  <si>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</si>
  <si>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</si>
  <si>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</si>
  <si>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</si>
  <si>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</si>
  <si>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</si>
  <si>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</si>
  <si>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</si>
  <si>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</si>
  <si>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</si>
  <si>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</si>
  <si>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</si>
  <si>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</si>
  <si>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</si>
  <si>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</si>
  <si>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</si>
  <si>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</si>
  <si>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</si>
  <si>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</si>
  <si>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</si>
  <si>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</si>
  <si>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</si>
  <si>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</si>
  <si>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</si>
  <si>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</si>
  <si>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</si>
  <si>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</si>
  <si>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</si>
  <si>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</si>
  <si>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</si>
  <si>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</si>
  <si>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</si>
  <si>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</si>
  <si>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</si>
  <si>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</si>
  <si>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</si>
  <si>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</si>
  <si>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</si>
  <si>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</si>
  <si>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</si>
  <si>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</si>
  <si>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</si>
  <si>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</si>
  <si>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</si>
  <si>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</si>
  <si>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</si>
  <si>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</si>
  <si>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</si>
  <si>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</si>
  <si>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</si>
  <si>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</si>
  <si>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</si>
  <si>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</si>
  <si>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</si>
  <si>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</si>
  <si>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</si>
  <si>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</si>
  <si>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</si>
  <si>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</si>
  <si>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</si>
  <si>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</si>
  <si>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</si>
  <si>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</si>
  <si>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</si>
  <si>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</si>
  <si>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</si>
  <si>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</si>
  <si>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</si>
  <si>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</si>
  <si>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</si>
  <si>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</si>
  <si>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</si>
  <si>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</si>
  <si>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</si>
  <si>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</si>
  <si>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</si>
  <si>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</si>
  <si>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</si>
  <si>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</si>
  <si>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</si>
  <si>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</si>
  <si>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</si>
  <si>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</si>
  <si>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</si>
  <si>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</si>
  <si>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</si>
  <si>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</si>
  <si>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</si>
  <si>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</si>
  <si>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</si>
  <si>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</si>
  <si>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</si>
  <si>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</si>
  <si>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</si>
  <si>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</si>
  <si>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</si>
  <si>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</si>
  <si>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</si>
  <si>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</si>
  <si>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</si>
  <si>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</si>
  <si>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</si>
  <si>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</si>
  <si>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</si>
  <si>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</si>
  <si>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</si>
  <si>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</si>
  <si>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</si>
  <si>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</si>
  <si>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</si>
  <si>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</si>
  <si>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</si>
  <si>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</si>
  <si>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</si>
  <si>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</si>
  <si>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</si>
  <si>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</si>
  <si>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</si>
  <si>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</si>
  <si>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</si>
  <si>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</si>
  <si>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</si>
  <si>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</si>
  <si>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</si>
  <si>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</si>
  <si>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</si>
  <si>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</si>
  <si>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</si>
  <si>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</si>
  <si>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</si>
  <si>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</si>
  <si>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</si>
  <si>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</si>
  <si>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</si>
  <si>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</si>
  <si>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</si>
  <si>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</si>
  <si>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</si>
  <si>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</si>
  <si>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</si>
  <si>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</si>
  <si>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</si>
  <si>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</si>
  <si>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</si>
  <si>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</si>
  <si>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</si>
  <si>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</si>
  <si>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</si>
  <si>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</si>
  <si>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</si>
  <si>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</si>
  <si>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</si>
  <si>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</si>
  <si>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</si>
  <si>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</si>
  <si>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</si>
  <si>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</si>
  <si>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</si>
  <si>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</si>
  <si>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</si>
  <si>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</si>
  <si>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</si>
  <si>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</si>
  <si>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</si>
  <si>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</si>
  <si>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</si>
  <si>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</si>
  <si>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</si>
  <si>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</si>
  <si>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</si>
  <si>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</si>
  <si>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</si>
  <si>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</si>
  <si>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</si>
  <si>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</si>
  <si>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</si>
  <si>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</si>
  <si>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</si>
  <si>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</si>
  <si>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</si>
  <si>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</si>
  <si>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</si>
  <si>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</si>
  <si>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</si>
  <si>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</si>
  <si>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</si>
  <si>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</si>
  <si>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</si>
  <si>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</si>
  <si>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</si>
  <si>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</si>
  <si>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</si>
  <si>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</si>
  <si>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</si>
  <si>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</si>
  <si>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</si>
  <si>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</si>
  <si>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</si>
  <si>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</si>
  <si>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</si>
  <si>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</si>
  <si>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</si>
  <si>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</si>
  <si>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</si>
  <si>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</si>
  <si>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</si>
  <si>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</si>
  <si>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</si>
  <si>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</si>
  <si>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</si>
  <si>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</si>
  <si>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</si>
  <si>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</si>
  <si>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</si>
  <si>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</si>
  <si>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</si>
  <si>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</si>
  <si>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</si>
  <si>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</si>
  <si>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</si>
  <si>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</si>
  <si>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</si>
  <si>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</si>
  <si>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</si>
  <si>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</si>
  <si>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</si>
  <si>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</si>
  <si>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</si>
  <si>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</si>
  <si>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</si>
  <si>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</si>
  <si>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</si>
  <si>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</si>
  <si>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</si>
  <si>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</si>
  <si>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</si>
  <si>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</si>
  <si>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</si>
  <si>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</si>
  <si>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</si>
  <si>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</si>
  <si>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</si>
  <si>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</si>
  <si>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</si>
  <si>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</si>
  <si>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</si>
  <si>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</si>
  <si>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</si>
  <si>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</si>
  <si>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</si>
  <si>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</si>
  <si>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</si>
  <si>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</si>
  <si>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</si>
  <si>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</si>
  <si>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</si>
  <si>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</si>
  <si>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</si>
  <si>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</si>
  <si>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</si>
  <si>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</si>
  <si>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</si>
  <si>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</si>
  <si>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</si>
  <si>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</si>
  <si>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</si>
  <si>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</si>
  <si>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</si>
  <si>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</si>
  <si>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</si>
  <si>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</si>
  <si>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</si>
  <si>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</si>
  <si>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</si>
  <si>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</si>
  <si>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</si>
  <si>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</si>
  <si>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</si>
  <si>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</si>
  <si>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</si>
  <si>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</si>
  <si>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</si>
  <si>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</si>
  <si>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</si>
  <si>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</si>
  <si>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</si>
  <si>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</si>
  <si>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</si>
  <si>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</si>
  <si>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</si>
  <si>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</si>
  <si>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</si>
  <si>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</si>
  <si>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</si>
  <si>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</si>
  <si>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</si>
  <si>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</si>
  <si>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</si>
  <si>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</si>
  <si>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</si>
  <si>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</si>
  <si>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</si>
  <si>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</si>
  <si>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</si>
  <si>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</si>
  <si>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</si>
  <si>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</si>
  <si>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</si>
  <si>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</si>
  <si>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</si>
  <si>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</si>
  <si>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</si>
  <si>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</si>
  <si>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</si>
  <si>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</si>
  <si>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</si>
  <si>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</si>
  <si>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</si>
  <si>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</si>
  <si>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</si>
  <si>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</si>
  <si>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</si>
  <si>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</si>
  <si>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</si>
  <si>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</si>
  <si>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</si>
  <si>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</si>
  <si>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</si>
  <si>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</si>
  <si>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</si>
  <si>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</si>
  <si>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</si>
  <si>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</si>
  <si>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</si>
  <si>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</si>
  <si>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</si>
  <si>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</si>
  <si>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</si>
  <si>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</si>
  <si>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</si>
  <si>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</si>
  <si>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</si>
  <si>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</si>
  <si>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</si>
  <si>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</si>
  <si>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</si>
  <si>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</si>
  <si>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</si>
  <si>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</si>
  <si>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</si>
  <si>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</si>
  <si>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</si>
  <si>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</si>
  <si>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</si>
  <si>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</si>
  <si>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</si>
  <si>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</si>
  <si>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</si>
  <si>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</si>
  <si>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</si>
  <si>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</si>
  <si>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</si>
  <si>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</si>
  <si>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</si>
  <si>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</si>
  <si>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</si>
  <si>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</si>
  <si>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</si>
  <si>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</si>
  <si>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</si>
  <si>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</si>
  <si>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</si>
  <si>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</si>
  <si>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</si>
  <si>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</si>
  <si>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</si>
  <si>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</si>
  <si>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</si>
  <si>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</si>
  <si>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</si>
  <si>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</si>
  <si>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</si>
  <si>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</si>
  <si>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</si>
  <si>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</si>
  <si>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</si>
  <si>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</si>
  <si>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</si>
  <si>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</si>
  <si>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</si>
  <si>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</si>
  <si>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</si>
  <si>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</si>
  <si>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</si>
  <si>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</si>
  <si>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</si>
  <si>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</si>
  <si>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</si>
  <si>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</si>
  <si>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</si>
  <si>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</si>
  <si>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</si>
  <si>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</si>
  <si>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</si>
  <si>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</si>
  <si>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</si>
  <si>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</si>
  <si>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</si>
  <si>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</si>
  <si>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</si>
  <si>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</si>
  <si>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</si>
  <si>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</si>
  <si>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</si>
  <si>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</si>
  <si>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</si>
  <si>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</si>
  <si>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</si>
  <si>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</si>
  <si>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</si>
  <si>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</si>
  <si>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</si>
  <si>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</si>
  <si>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</si>
  <si>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</si>
  <si>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</si>
  <si>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</si>
  <si>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</si>
  <si>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</si>
  <si>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</si>
  <si>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</si>
  <si>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</si>
  <si>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</si>
  <si>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</si>
  <si>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</si>
  <si>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</si>
  <si>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</si>
  <si>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</si>
  <si>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</si>
  <si>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</si>
  <si>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</si>
  <si>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</si>
  <si>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</si>
  <si>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</si>
  <si>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</si>
  <si>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</si>
  <si>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</si>
  <si>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</si>
  <si>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</si>
  <si>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</si>
  <si>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</si>
  <si>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</si>
  <si>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</si>
  <si>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</si>
  <si>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</si>
  <si>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</si>
  <si>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</si>
  <si>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</si>
  <si>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</si>
  <si>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</si>
  <si>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</si>
  <si>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</si>
  <si>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</si>
  <si>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</si>
  <si>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</si>
  <si>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</si>
  <si>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</si>
  <si>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</si>
  <si>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</si>
  <si>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</si>
  <si>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</si>
  <si>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</si>
  <si>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</si>
  <si>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</si>
  <si>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</si>
  <si>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</si>
  <si>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</si>
  <si>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</si>
  <si>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</si>
  <si>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</si>
  <si>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</si>
  <si>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</si>
  <si>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</si>
  <si>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</si>
  <si>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</si>
  <si>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</si>
  <si>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</si>
  <si>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</si>
  <si>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</si>
  <si>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</si>
  <si>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</si>
  <si>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</si>
  <si>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</si>
  <si>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</si>
  <si>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</si>
  <si>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</si>
  <si>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</si>
  <si>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</si>
  <si>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</si>
  <si>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</si>
  <si>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</si>
  <si>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</si>
  <si>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</si>
  <si>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</si>
  <si>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</si>
  <si>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</si>
  <si>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</si>
  <si>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</si>
  <si>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</si>
  <si>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</si>
  <si>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</si>
  <si>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</si>
  <si>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</si>
  <si>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</si>
  <si>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</si>
  <si>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</si>
  <si>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</si>
  <si>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</si>
  <si>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</si>
  <si>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</si>
  <si>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</si>
  <si>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</si>
  <si>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</si>
  <si>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</si>
  <si>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</si>
  <si>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</si>
  <si>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</si>
  <si>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</si>
  <si>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</si>
  <si>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</si>
  <si>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</si>
  <si>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</si>
  <si>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</si>
  <si>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</si>
  <si>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</si>
  <si>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</si>
  <si>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</si>
  <si>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</si>
  <si>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</si>
  <si>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</si>
  <si>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</si>
  <si>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</si>
  <si>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</si>
  <si>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</si>
  <si>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</si>
  <si>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</si>
  <si>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</si>
  <si>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</si>
  <si>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</si>
  <si>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</si>
  <si>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</si>
  <si>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</si>
  <si>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</si>
  <si>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</si>
  <si>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</si>
  <si>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</si>
  <si>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</si>
  <si>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</si>
  <si>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</si>
  <si>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</si>
  <si>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</si>
  <si>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</si>
  <si>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</si>
  <si>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</si>
  <si>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</si>
  <si>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</si>
  <si>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</si>
  <si>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</si>
  <si>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</si>
  <si>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</si>
  <si>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</si>
  <si>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</si>
  <si>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</si>
  <si>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</si>
  <si>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</si>
  <si>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</si>
  <si>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</si>
  <si>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</si>
  <si>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</si>
  <si>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</si>
  <si>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</si>
  <si>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</si>
  <si>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</si>
  <si>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</si>
  <si>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</si>
  <si>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</si>
  <si>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</si>
  <si>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</si>
  <si>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</si>
  <si>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</si>
  <si>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</si>
  <si>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</si>
  <si>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</si>
  <si>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</si>
  <si>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</si>
  <si>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</si>
  <si>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</si>
  <si>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</si>
  <si>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</si>
  <si>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</si>
  <si>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</si>
  <si>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</si>
  <si>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</si>
  <si>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</si>
  <si>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</si>
  <si>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</si>
  <si>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</si>
  <si>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</si>
  <si>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</si>
  <si>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</si>
  <si>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</si>
  <si>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</si>
  <si>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</si>
  <si>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</si>
  <si>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</si>
  <si>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</si>
  <si>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</si>
  <si>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</si>
  <si>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</si>
  <si>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</si>
  <si>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</si>
  <si>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</si>
  <si>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</si>
  <si>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</si>
  <si>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</si>
  <si>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</si>
  <si>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</si>
  <si>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</si>
  <si>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</si>
  <si>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</si>
  <si>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</si>
  <si>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</si>
  <si>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</si>
  <si>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</si>
  <si>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</si>
  <si>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</si>
  <si>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</si>
  <si>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</si>
  <si>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</si>
  <si>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</si>
  <si>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</si>
  <si>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</si>
  <si>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</si>
  <si>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</si>
  <si>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</si>
  <si>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</si>
  <si>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</si>
  <si>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</si>
  <si>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</si>
  <si>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</si>
  <si>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</si>
  <si>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</si>
  <si>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</si>
  <si>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</si>
  <si>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</si>
  <si>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</si>
  <si>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</si>
  <si>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</si>
  <si>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</si>
  <si>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</si>
  <si>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</si>
  <si>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</si>
  <si>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</si>
  <si>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</si>
  <si>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</si>
  <si>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</si>
  <si>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</si>
  <si>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</si>
  <si>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</si>
  <si>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</si>
  <si>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</si>
  <si>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</si>
  <si>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</si>
  <si>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</si>
  <si>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</si>
  <si>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</si>
  <si>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</si>
  <si>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</si>
  <si>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</si>
  <si>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</si>
  <si>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</si>
  <si>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</si>
  <si>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</si>
  <si>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</si>
  <si>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</si>
  <si>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</si>
  <si>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</si>
  <si>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</si>
  <si>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</si>
  <si>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</si>
  <si>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</si>
  <si>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</si>
  <si>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</si>
  <si>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</si>
  <si>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</si>
  <si>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</si>
  <si>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</si>
  <si>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</si>
  <si>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</si>
  <si>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</si>
  <si>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</si>
  <si>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</si>
  <si>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</si>
  <si>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</si>
  <si>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</si>
  <si>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</si>
  <si>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</si>
  <si>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</si>
  <si>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</si>
  <si>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</si>
  <si>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</si>
  <si>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</si>
  <si>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</si>
  <si>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</si>
  <si>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</si>
  <si>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</si>
  <si>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</si>
  <si>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</si>
  <si>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</si>
  <si>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</si>
  <si>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</si>
  <si>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</si>
  <si>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</si>
  <si>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</si>
  <si>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</si>
  <si>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</si>
  <si>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</si>
  <si>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</si>
  <si>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</si>
  <si>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</si>
  <si>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</si>
  <si>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</si>
  <si>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</si>
  <si>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</si>
  <si>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</si>
  <si>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</si>
  <si>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</si>
  <si>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</si>
  <si>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</si>
  <si>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</si>
  <si>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</si>
  <si>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</si>
  <si>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</si>
  <si>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</si>
  <si>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</si>
  <si>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</si>
  <si>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</si>
  <si>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</si>
  <si>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</si>
  <si>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</si>
  <si>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</si>
  <si>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</si>
  <si>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</si>
  <si>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</si>
  <si>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</si>
  <si>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</si>
  <si>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</si>
  <si>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</si>
  <si>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</si>
  <si>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</si>
  <si>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</si>
  <si>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</si>
  <si>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</si>
  <si>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</si>
  <si>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</si>
  <si>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</si>
  <si>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</si>
  <si>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</si>
  <si>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</si>
  <si>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</si>
  <si>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</si>
  <si>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</si>
  <si>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</si>
  <si>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</si>
  <si>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</si>
  <si>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</si>
  <si>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</si>
  <si>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</si>
  <si>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</si>
  <si>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</si>
  <si>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</si>
  <si>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</si>
  <si>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</si>
  <si>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</si>
  <si>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</si>
  <si>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</si>
  <si>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</si>
  <si>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</si>
  <si>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</si>
  <si>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</si>
  <si>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</si>
  <si>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</si>
  <si>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</si>
  <si>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</si>
  <si>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</si>
  <si>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</si>
  <si>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</si>
  <si>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</si>
  <si>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</si>
  <si>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</si>
  <si>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</si>
  <si>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</si>
  <si>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</si>
  <si>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</si>
  <si>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</si>
  <si>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</si>
  <si>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</si>
  <si>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</si>
  <si>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</si>
  <si>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</si>
  <si>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</si>
  <si>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</si>
  <si>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</si>
  <si>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</si>
  <si>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</si>
  <si>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</si>
  <si>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</si>
  <si>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</si>
  <si>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</si>
  <si>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</si>
  <si>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</si>
  <si>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</si>
  <si>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</si>
  <si>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</si>
  <si>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</si>
  <si>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</si>
  <si>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</si>
  <si>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</si>
  <si>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</si>
  <si>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</si>
  <si>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</si>
  <si>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</si>
  <si>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</si>
  <si>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</si>
  <si>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</si>
  <si>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</si>
  <si>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</si>
  <si>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</si>
  <si>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</si>
  <si>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</si>
  <si>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</si>
  <si>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</si>
  <si>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</si>
  <si>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</si>
  <si>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</si>
  <si>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</si>
  <si>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</si>
  <si>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</si>
  <si>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</si>
  <si>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</si>
  <si>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</si>
  <si>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</si>
  <si>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</si>
  <si>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</si>
  <si>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</si>
  <si>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</si>
  <si>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</si>
  <si>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</si>
  <si>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</si>
  <si>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</si>
  <si>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</si>
  <si>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</si>
  <si>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</si>
  <si>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</si>
  <si>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</si>
  <si>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</si>
  <si>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</si>
  <si>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</si>
  <si>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</si>
  <si>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</si>
  <si>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</si>
  <si>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</si>
  <si>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</si>
  <si>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</si>
  <si>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</si>
  <si>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</si>
  <si>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</si>
  <si>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</si>
  <si>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</si>
  <si>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</si>
  <si>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</si>
  <si>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</si>
  <si>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</si>
  <si>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</si>
  <si>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</si>
  <si>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</si>
  <si>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</si>
  <si>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</si>
  <si>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</si>
  <si>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</si>
  <si>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</si>
  <si>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</si>
  <si>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</si>
  <si>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</si>
  <si>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</si>
  <si>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</si>
  <si>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</si>
  <si>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</si>
  <si>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</si>
  <si>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</si>
  <si>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</si>
  <si>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</si>
  <si>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</si>
  <si>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</si>
  <si>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</si>
  <si>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</si>
  <si>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</si>
  <si>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</si>
  <si>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</si>
  <si>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</si>
  <si>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</si>
  <si>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</si>
  <si>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</si>
  <si>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</si>
  <si>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</si>
  <si>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</si>
  <si>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</si>
  <si>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</si>
  <si>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</si>
  <si>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</si>
  <si>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</si>
  <si>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</si>
  <si>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</si>
  <si>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</si>
  <si>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</si>
  <si>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</si>
  <si>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</si>
  <si>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</si>
  <si>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</si>
  <si>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</si>
  <si>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</si>
  <si>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</si>
  <si>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</si>
  <si>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</si>
  <si>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</si>
  <si>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</si>
  <si>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</si>
  <si>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</si>
  <si>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</si>
  <si>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</si>
  <si>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</si>
  <si>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</si>
  <si>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</si>
  <si>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</si>
  <si>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</si>
  <si>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</si>
  <si>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</si>
  <si>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</si>
  <si>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</si>
  <si>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</si>
  <si>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</si>
  <si>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</si>
  <si>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</si>
  <si>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</si>
  <si>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</si>
  <si>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</si>
  <si>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</si>
  <si>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</si>
  <si>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</si>
  <si>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</si>
  <si>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</si>
  <si>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</si>
  <si>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</si>
  <si>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</si>
  <si>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</si>
  <si>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</si>
  <si>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</si>
  <si>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</si>
  <si>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</si>
  <si>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</si>
  <si>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</si>
  <si>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</si>
  <si>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</si>
  <si>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</si>
  <si>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</si>
  <si>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</si>
  <si>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</si>
  <si>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</si>
  <si>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</si>
  <si>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</si>
  <si>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</si>
  <si>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</si>
  <si>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</si>
  <si>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</si>
  <si>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</si>
  <si>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</si>
  <si>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</si>
  <si>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</si>
  <si>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</si>
  <si>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</si>
  <si>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</si>
  <si>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</si>
  <si>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</si>
  <si>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</si>
  <si>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</si>
  <si>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</si>
  <si>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</si>
  <si>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</si>
  <si>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</si>
  <si>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</si>
  <si>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</si>
  <si>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</si>
  <si>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</si>
  <si>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</si>
  <si>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</si>
  <si>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</si>
  <si>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</si>
  <si>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</si>
  <si>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</si>
  <si>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</si>
  <si>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</si>
  <si>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</si>
  <si>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</si>
  <si>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</si>
  <si>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</si>
  <si>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</si>
  <si>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</si>
  <si>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</si>
  <si>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</si>
  <si>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</si>
  <si>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</si>
  <si>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</si>
  <si>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</si>
  <si>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</si>
  <si>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</si>
  <si>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</si>
  <si>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</si>
  <si>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</si>
  <si>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</si>
  <si>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</si>
  <si>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</si>
  <si>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</si>
  <si>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</si>
  <si>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</si>
  <si>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</si>
  <si>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</si>
  <si>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</si>
  <si>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</si>
  <si>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</si>
  <si>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</si>
  <si>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</si>
  <si>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</si>
  <si>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</si>
  <si>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</si>
  <si>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</si>
  <si>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</si>
  <si>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</si>
  <si>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</si>
  <si>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</si>
  <si>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</si>
  <si>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</si>
  <si>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</si>
  <si>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</si>
  <si>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</si>
  <si>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</si>
  <si>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</si>
  <si>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</si>
  <si>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</si>
  <si>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</si>
  <si>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</si>
  <si>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</si>
  <si>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</si>
  <si>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</si>
  <si>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</si>
  <si>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</si>
  <si>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</si>
  <si>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</si>
  <si>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</si>
  <si>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</si>
  <si>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</si>
  <si>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</si>
  <si>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</si>
  <si>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</si>
  <si>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</si>
  <si>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</si>
  <si>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</si>
  <si>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</si>
  <si>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</si>
  <si>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</si>
  <si>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</si>
  <si>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</si>
  <si>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</si>
  <si>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</si>
  <si>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</si>
  <si>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</si>
  <si>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</si>
  <si>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</si>
  <si>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</si>
  <si>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</si>
  <si>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</si>
  <si>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</si>
  <si>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</si>
  <si>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</si>
  <si>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</si>
  <si>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</si>
  <si>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</si>
  <si>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</si>
  <si>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</si>
  <si>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</si>
  <si>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</si>
  <si>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</si>
  <si>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</si>
  <si>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</si>
  <si>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</si>
  <si>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</si>
  <si>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</si>
  <si>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</si>
  <si>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</si>
  <si>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</si>
  <si>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</si>
  <si>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</si>
  <si>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</si>
  <si>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</si>
  <si>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</si>
  <si>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</si>
  <si>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</si>
  <si>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</si>
  <si>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</si>
  <si>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</si>
  <si>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</si>
  <si>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</si>
  <si>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</si>
  <si>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</si>
  <si>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</si>
  <si>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</si>
  <si>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</si>
  <si>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</si>
  <si>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</si>
  <si>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</si>
  <si>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</si>
  <si>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</si>
  <si>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</si>
  <si>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</si>
  <si>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</si>
  <si>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</si>
  <si>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</si>
  <si>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</si>
  <si>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</si>
  <si>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</si>
  <si>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</si>
  <si>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</si>
  <si>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</si>
  <si>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</si>
  <si>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</si>
  <si>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</si>
  <si>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</si>
  <si>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</si>
  <si>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</si>
  <si>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</si>
  <si>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</si>
  <si>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</si>
  <si>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</si>
  <si>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</si>
  <si>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</si>
  <si>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</si>
  <si>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</si>
  <si>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</si>
  <si>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</si>
  <si>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</si>
  <si>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</si>
  <si>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</si>
  <si>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</si>
  <si>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</si>
  <si>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</si>
  <si>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</si>
  <si>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</si>
  <si>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</si>
  <si>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</si>
  <si>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</si>
  <si>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</si>
  <si>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</si>
  <si>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</si>
  <si>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</si>
  <si>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</si>
  <si>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</si>
  <si>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</si>
  <si>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</si>
  <si>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</si>
  <si>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</si>
  <si>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</si>
  <si>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</si>
  <si>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</si>
  <si>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</si>
  <si>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</si>
  <si>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</si>
  <si>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</si>
  <si>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</si>
  <si>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</si>
  <si>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</si>
  <si>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</si>
  <si>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</si>
  <si>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</si>
  <si>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</si>
  <si>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</si>
  <si>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</si>
  <si>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</si>
  <si>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</si>
  <si>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</si>
  <si>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</si>
  <si>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</si>
  <si>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</si>
  <si>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</si>
  <si>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</si>
  <si>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</si>
  <si>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</si>
  <si>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</si>
  <si>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</si>
  <si>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</si>
  <si>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</si>
  <si>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</si>
  <si>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</si>
  <si>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</si>
  <si>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</si>
  <si>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</si>
  <si>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</si>
  <si>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</si>
  <si>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</si>
  <si>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</si>
  <si>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</si>
  <si>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</si>
  <si>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</si>
  <si>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</si>
  <si>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</si>
  <si>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</si>
  <si>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</si>
  <si>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</si>
  <si>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</si>
  <si>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</si>
  <si>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</si>
  <si>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</si>
  <si>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</si>
  <si>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</si>
  <si>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</si>
  <si>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</si>
  <si>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</si>
  <si>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</si>
  <si>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</si>
  <si>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</si>
  <si>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</si>
  <si>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</si>
  <si>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</si>
  <si>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</si>
  <si>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</si>
  <si>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</si>
  <si>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</si>
  <si>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</si>
  <si>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</si>
  <si>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</si>
  <si>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</si>
  <si>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</si>
  <si>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</si>
  <si>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</si>
  <si>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</si>
  <si>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</si>
  <si>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</si>
  <si>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</si>
  <si>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</si>
  <si>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</si>
  <si>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</si>
  <si>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</si>
  <si>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</si>
  <si>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</si>
  <si>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</si>
  <si>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</si>
  <si>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</si>
  <si>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</si>
  <si>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</si>
  <si>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</si>
  <si>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</si>
  <si>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</si>
  <si>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</si>
  <si>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</si>
  <si>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</si>
  <si>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</si>
  <si>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</si>
  <si>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</si>
  <si>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</si>
  <si>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</si>
  <si>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</si>
  <si>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</si>
  <si>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</si>
  <si>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</si>
  <si>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</si>
  <si>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</si>
  <si>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</si>
  <si>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</si>
  <si>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</si>
  <si>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</si>
  <si>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</si>
  <si>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</si>
  <si>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</si>
  <si>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</si>
  <si>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</si>
  <si>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</si>
  <si>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</si>
  <si>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</si>
  <si>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</si>
  <si>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</si>
  <si>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</si>
  <si>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</si>
  <si>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</si>
  <si>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</si>
  <si>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</si>
  <si>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</si>
  <si>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</si>
  <si>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</si>
  <si>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</si>
  <si>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</si>
  <si>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</si>
  <si>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</si>
  <si>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</si>
  <si>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</si>
  <si>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</si>
  <si>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</si>
  <si>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</si>
  <si>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</si>
  <si>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</si>
  <si>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</si>
  <si>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</si>
  <si>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</si>
  <si>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</si>
  <si>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</si>
  <si>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</si>
  <si>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</si>
  <si>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</si>
  <si>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</si>
  <si>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</si>
  <si>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</si>
  <si>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</si>
  <si>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</si>
  <si>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</si>
  <si>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</si>
  <si>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</si>
  <si>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</si>
  <si>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</si>
  <si>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</si>
  <si>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</si>
  <si>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</si>
  <si>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</si>
  <si>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</si>
  <si>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</si>
  <si>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</si>
  <si>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</si>
  <si>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</si>
  <si>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</si>
  <si>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</si>
  <si>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</si>
  <si>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</si>
  <si>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</si>
  <si>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</si>
  <si>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</si>
  <si>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</si>
  <si>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</si>
  <si>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</si>
  <si>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</si>
  <si>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</si>
  <si>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</si>
  <si>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</si>
  <si>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</si>
  <si>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</si>
  <si>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</si>
  <si>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</si>
  <si>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</si>
  <si>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</si>
  <si>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</si>
  <si>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</si>
  <si>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</si>
  <si>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</si>
  <si>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</si>
  <si>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</si>
  <si>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</si>
  <si>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</si>
  <si>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</si>
  <si>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</si>
  <si>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</si>
  <si>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</si>
  <si>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</si>
  <si>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</si>
  <si>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</si>
  <si>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</si>
  <si>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</si>
  <si>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</si>
  <si>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</si>
  <si>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</si>
  <si>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</si>
  <si>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</si>
  <si>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</si>
  <si>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</si>
  <si>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</si>
  <si>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</si>
  <si>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</si>
  <si>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</si>
  <si>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</si>
  <si>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</si>
  <si>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</si>
  <si>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</si>
  <si>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</si>
  <si>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</si>
  <si>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</si>
  <si>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</si>
  <si>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</si>
  <si>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</si>
  <si>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</si>
  <si>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</si>
  <si>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</si>
  <si>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</si>
  <si>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</si>
  <si>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</si>
  <si>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</si>
  <si>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</si>
  <si>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</si>
  <si>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</si>
  <si>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</si>
  <si>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</si>
  <si>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</si>
  <si>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</si>
  <si>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</si>
  <si>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</si>
  <si>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</si>
  <si>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</si>
  <si>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</si>
  <si>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</si>
  <si>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</si>
  <si>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</si>
  <si>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</si>
  <si>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</si>
  <si>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</si>
  <si>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</si>
  <si>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</si>
  <si>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</si>
  <si>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</si>
  <si>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</si>
  <si>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</si>
  <si>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</si>
  <si>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</si>
  <si>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</si>
  <si>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</si>
  <si>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</si>
  <si>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</si>
  <si>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</si>
  <si>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</si>
  <si>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</si>
  <si>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</si>
  <si>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</si>
  <si>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</si>
  <si>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</si>
  <si>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</si>
  <si>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</si>
  <si>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</si>
  <si>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</si>
  <si>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</si>
  <si>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</si>
  <si>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</si>
  <si>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</si>
  <si>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</si>
  <si>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</si>
  <si>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</si>
  <si>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</si>
  <si>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</si>
  <si>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</si>
  <si>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</si>
  <si>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</si>
  <si>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</si>
  <si>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</si>
  <si>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</si>
  <si>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</si>
  <si>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</si>
  <si>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</si>
  <si>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</si>
  <si>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</si>
  <si>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</si>
  <si>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</si>
  <si>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</si>
  <si>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</si>
  <si>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</si>
  <si>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</si>
  <si>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</si>
  <si>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</si>
  <si>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</si>
  <si>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</si>
  <si>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</si>
  <si>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</si>
  <si>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</si>
  <si>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</si>
  <si>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</si>
  <si>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</si>
  <si>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</si>
  <si>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</si>
  <si>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</si>
  <si>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</si>
  <si>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</si>
  <si>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</si>
  <si>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</si>
  <si>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</si>
  <si>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</si>
  <si>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</si>
  <si>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</si>
  <si>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</si>
  <si>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</si>
  <si>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</si>
  <si>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</si>
  <si>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</si>
  <si>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</si>
  <si>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</si>
  <si>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</si>
  <si>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</si>
  <si>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</si>
  <si>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</si>
  <si>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</si>
  <si>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</si>
  <si>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</si>
  <si>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</si>
  <si>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</si>
  <si>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</si>
  <si>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</si>
  <si>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</si>
  <si>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</si>
  <si>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</si>
  <si>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</si>
  <si>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</si>
  <si>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</si>
  <si>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</si>
  <si>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</si>
  <si>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</si>
  <si>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</si>
  <si>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</si>
  <si>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</si>
  <si>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</si>
  <si>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</si>
  <si>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</si>
  <si>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</si>
  <si>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</si>
  <si>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</si>
  <si>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</si>
  <si>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</si>
  <si>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</si>
  <si>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</si>
  <si>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</si>
  <si>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</si>
  <si>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</si>
  <si>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</si>
  <si>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</si>
  <si>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</si>
  <si>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</si>
  <si>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</si>
  <si>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</si>
  <si>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</si>
  <si>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</si>
  <si>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</si>
  <si>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</si>
  <si>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</si>
  <si>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</si>
  <si>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</si>
  <si>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</si>
  <si>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</si>
  <si>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</si>
  <si>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</si>
  <si>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</si>
  <si>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</si>
  <si>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</si>
  <si>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</si>
  <si>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</si>
  <si>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</si>
  <si>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</si>
  <si>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</si>
  <si>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</si>
  <si>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</si>
  <si>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</si>
  <si>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</si>
  <si>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</si>
  <si>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</si>
  <si>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</si>
  <si>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</si>
  <si>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</si>
  <si>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</si>
  <si>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</si>
  <si>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</si>
  <si>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</si>
  <si>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</si>
  <si>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</si>
  <si>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</si>
  <si>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</si>
  <si>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</si>
  <si>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</si>
  <si>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</si>
  <si>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</si>
  <si>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</si>
  <si>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</si>
  <si>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</si>
  <si>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</si>
  <si>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</si>
  <si>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</si>
  <si>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</si>
  <si>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</si>
  <si>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</si>
  <si>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</si>
  <si>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</si>
  <si>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</si>
  <si>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</si>
  <si>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</si>
  <si>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</si>
  <si>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</si>
  <si>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</si>
  <si>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</si>
  <si>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</si>
  <si>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</si>
  <si>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</si>
  <si>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</si>
  <si>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</si>
  <si>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</si>
  <si>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</si>
  <si>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</si>
  <si>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</si>
  <si>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</si>
  <si>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</si>
  <si>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</si>
  <si>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</si>
  <si>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</si>
  <si>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</si>
  <si>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</si>
  <si>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</si>
  <si>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</si>
  <si>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</si>
  <si>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</si>
  <si>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</si>
  <si>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</si>
  <si>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</si>
  <si>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</si>
  <si>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</si>
  <si>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</si>
  <si>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</si>
  <si>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</si>
  <si>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</si>
  <si>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</si>
  <si>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</si>
  <si>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</si>
  <si>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</si>
  <si>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</si>
  <si>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</si>
  <si>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</si>
  <si>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</si>
  <si>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</si>
  <si>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</si>
  <si>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</si>
  <si>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</si>
  <si>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</si>
  <si>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</si>
  <si>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</si>
  <si>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</si>
  <si>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</si>
  <si>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</si>
  <si>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</si>
  <si>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</si>
  <si>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</si>
  <si>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</si>
  <si>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</si>
  <si>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</si>
  <si>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</si>
  <si>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</si>
  <si>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</si>
  <si>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</si>
  <si>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</si>
  <si>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</si>
  <si>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</si>
  <si>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</si>
  <si>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</si>
  <si>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</si>
  <si>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</si>
  <si>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</si>
  <si>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</si>
  <si>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</si>
  <si>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</si>
  <si>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</si>
  <si>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</si>
  <si>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</si>
  <si>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</si>
  <si>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</si>
  <si>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</si>
  <si>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</si>
  <si>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</si>
  <si>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</si>
  <si>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</si>
  <si>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</si>
  <si>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</si>
  <si>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</si>
  <si>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</si>
  <si>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</si>
  <si>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</si>
  <si>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</si>
  <si>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</si>
  <si>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</si>
  <si>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</si>
  <si>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</si>
  <si>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</si>
  <si>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</si>
  <si>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</si>
  <si>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</si>
  <si>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</si>
  <si>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</si>
  <si>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</si>
  <si>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</si>
  <si>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</si>
  <si>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</si>
  <si>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</si>
  <si>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</si>
  <si>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</si>
  <si>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</si>
  <si>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</si>
  <si>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</si>
  <si>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</si>
  <si>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</si>
  <si>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</si>
  <si>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</si>
  <si>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</si>
  <si>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</si>
  <si>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</si>
  <si>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</si>
  <si>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</si>
  <si>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</si>
  <si>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</si>
  <si>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</si>
  <si>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</si>
  <si>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</si>
  <si>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</si>
  <si>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</si>
  <si>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</si>
  <si>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</si>
  <si>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</si>
  <si>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</si>
  <si>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</si>
  <si>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</si>
  <si>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</si>
  <si>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</si>
  <si>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</si>
  <si>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</si>
  <si>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</si>
  <si>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</si>
  <si>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</si>
  <si>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</si>
  <si>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</si>
  <si>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</si>
  <si>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</si>
  <si>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</si>
  <si>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</si>
  <si>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</si>
  <si>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</si>
  <si>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</si>
  <si>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</si>
  <si>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</si>
  <si>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</si>
  <si>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</si>
  <si>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</si>
  <si>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</si>
  <si>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</si>
  <si>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</si>
  <si>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</si>
  <si>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</si>
  <si>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</si>
  <si>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</si>
  <si>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</si>
  <si>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</si>
  <si>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</si>
  <si>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</si>
  <si>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</si>
  <si>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</si>
  <si>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</si>
  <si>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</si>
  <si>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</si>
  <si>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</si>
  <si>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</si>
  <si>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</si>
  <si>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</si>
  <si>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</si>
  <si>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</si>
  <si>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</si>
  <si>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</si>
  <si>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</si>
  <si>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</si>
  <si>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</si>
  <si>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</si>
  <si>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</si>
  <si>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</si>
  <si>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</si>
  <si>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</si>
  <si>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</si>
  <si>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</si>
  <si>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</si>
  <si>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</si>
  <si>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</si>
  <si>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</si>
  <si>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</si>
  <si>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</si>
  <si>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</si>
  <si>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</si>
  <si>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</si>
  <si>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</si>
  <si>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</si>
  <si>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</si>
  <si>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</si>
  <si>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</si>
  <si>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</si>
  <si>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</si>
  <si>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</si>
  <si>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</si>
  <si>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</si>
  <si>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</si>
  <si>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</si>
  <si>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</si>
  <si>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</si>
  <si>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</si>
  <si>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</si>
  <si>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</si>
  <si>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</si>
  <si>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</si>
  <si>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</si>
  <si>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</si>
  <si>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</si>
  <si>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</si>
  <si>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</si>
  <si>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</si>
  <si>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</si>
  <si>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</si>
  <si>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</si>
  <si>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</si>
  <si>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</si>
  <si>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</si>
  <si>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</si>
  <si>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</si>
  <si>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</si>
  <si>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</si>
  <si>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</si>
  <si>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</si>
  <si>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</si>
  <si>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</si>
  <si>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</si>
  <si>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</si>
  <si>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</si>
  <si>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</si>
  <si>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</si>
  <si>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</si>
  <si>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</si>
  <si>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</si>
  <si>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</si>
  <si>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</si>
  <si>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</si>
  <si>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</si>
  <si>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</si>
  <si>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</si>
  <si>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</si>
  <si>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</si>
  <si>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</si>
  <si>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</si>
  <si>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</si>
  <si>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</si>
  <si>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</si>
  <si>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</si>
  <si>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</si>
  <si>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</si>
  <si>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</si>
  <si>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</si>
  <si>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</si>
  <si>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</si>
  <si>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</si>
  <si>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</si>
  <si>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</si>
  <si>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</si>
  <si>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</si>
  <si>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</si>
  <si>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</si>
  <si>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</si>
  <si>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</si>
  <si>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</si>
  <si>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</si>
  <si>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</si>
  <si>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</si>
  <si>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</si>
  <si>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</si>
  <si>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</si>
  <si>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</si>
  <si>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</si>
  <si>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</si>
  <si>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</si>
  <si>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</si>
  <si>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</si>
  <si>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</si>
  <si>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</si>
  <si>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</si>
  <si>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</si>
  <si>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</si>
  <si>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</si>
  <si>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</si>
  <si>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</si>
  <si>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</si>
  <si>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</si>
  <si>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</si>
  <si>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</si>
  <si>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</si>
  <si>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</si>
  <si>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</si>
  <si>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</si>
  <si>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</si>
  <si>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</si>
  <si>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</si>
  <si>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</si>
  <si>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</si>
  <si>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</si>
  <si>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</si>
  <si>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</si>
  <si>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</si>
  <si>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</si>
  <si>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</si>
  <si>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</si>
  <si>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</si>
  <si>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</si>
  <si>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</si>
  <si>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</si>
  <si>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</si>
  <si>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</si>
  <si>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</si>
  <si>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</si>
  <si>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</si>
  <si>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</si>
  <si>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</si>
  <si>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</si>
  <si>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</si>
  <si>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</si>
  <si>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</si>
  <si>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</si>
  <si>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</si>
  <si>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</si>
  <si>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</si>
  <si>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</si>
  <si>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</si>
  <si>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</si>
  <si>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</si>
  <si>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</si>
  <si>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</si>
  <si>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</si>
  <si>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</si>
  <si>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</si>
  <si>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</si>
  <si>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</si>
  <si>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</si>
  <si>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</si>
  <si>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</si>
  <si>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</si>
  <si>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</si>
  <si>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</si>
  <si>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</si>
  <si>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</si>
  <si>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</si>
  <si>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</si>
  <si>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</si>
  <si>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</si>
  <si>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</si>
  <si>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</si>
  <si>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</si>
  <si>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</si>
  <si>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</si>
  <si>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</si>
  <si>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</si>
  <si>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</si>
  <si>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</si>
  <si>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</si>
  <si>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</si>
  <si>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</si>
  <si>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</si>
  <si>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</si>
  <si>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</si>
  <si>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</si>
  <si>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</si>
  <si>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</si>
  <si>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</si>
  <si>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</si>
  <si>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</si>
  <si>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</si>
  <si>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</si>
  <si>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</si>
  <si>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</si>
  <si>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</si>
  <si>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</si>
  <si>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</si>
  <si>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</si>
  <si>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</si>
  <si>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</si>
  <si>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</si>
  <si>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</si>
  <si>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</si>
  <si>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</si>
  <si>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</si>
  <si>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</si>
  <si>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</si>
  <si>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</si>
  <si>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</si>
  <si>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</si>
  <si>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</si>
  <si>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</si>
  <si>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</si>
  <si>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</si>
  <si>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</si>
  <si>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</si>
  <si>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</si>
  <si>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</si>
  <si>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</si>
  <si>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</si>
  <si>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</si>
  <si>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</si>
  <si>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</si>
  <si>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</si>
  <si>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</si>
  <si>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</si>
  <si>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</si>
  <si>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</si>
  <si>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</si>
  <si>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</si>
  <si>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</si>
  <si>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</si>
  <si>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</si>
  <si>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</si>
  <si>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</si>
  <si>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</si>
  <si>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</si>
  <si>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</si>
  <si>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</si>
  <si>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</si>
  <si>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</si>
  <si>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</si>
  <si>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</si>
  <si>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</si>
  <si>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</si>
  <si>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</si>
  <si>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</si>
  <si>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</si>
  <si>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</si>
  <si>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</si>
  <si>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</si>
  <si>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</si>
  <si>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</si>
  <si>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</si>
  <si>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</si>
  <si>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</si>
  <si>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</si>
  <si>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</si>
  <si>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</si>
  <si>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</si>
  <si>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</si>
  <si>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</si>
  <si>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</si>
  <si>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</si>
  <si>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</si>
  <si>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</si>
  <si>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</si>
  <si>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</si>
  <si>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</si>
  <si>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</si>
  <si>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</si>
  <si>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</si>
  <si>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</si>
  <si>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</si>
  <si>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</si>
  <si>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</si>
  <si>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</si>
  <si>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</si>
  <si>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</si>
  <si>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</si>
  <si>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</si>
  <si>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</si>
  <si>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</si>
  <si>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</si>
  <si>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</si>
  <si>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</si>
  <si>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</si>
  <si>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</si>
  <si>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</si>
  <si>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</si>
  <si>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</si>
  <si>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</si>
  <si>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</si>
  <si>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</si>
  <si>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</si>
  <si>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</si>
  <si>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</si>
  <si>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</si>
  <si>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</si>
  <si>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</si>
  <si>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</si>
  <si>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</si>
  <si>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</si>
  <si>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</si>
  <si>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</si>
  <si>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</si>
  <si>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</si>
  <si>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</si>
  <si>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</si>
  <si>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</si>
  <si>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</si>
  <si>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</si>
  <si>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</si>
  <si>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</si>
  <si>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</si>
  <si>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</si>
  <si>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</si>
  <si>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</si>
  <si>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</si>
  <si>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</si>
  <si>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</si>
  <si>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</si>
  <si>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</si>
  <si>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</si>
  <si>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</si>
  <si>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</si>
  <si>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</si>
  <si>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</si>
  <si>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</si>
  <si>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</si>
  <si>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</si>
  <si>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</si>
  <si>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</si>
  <si>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</si>
  <si>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</si>
  <si>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</si>
  <si>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</si>
  <si>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</si>
  <si>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</si>
  <si>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</si>
  <si>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</si>
  <si>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</si>
  <si>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</si>
  <si>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</si>
  <si>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</si>
  <si>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</si>
  <si>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</si>
  <si>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</si>
  <si>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</si>
  <si>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</si>
  <si>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</si>
  <si>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</si>
  <si>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</si>
  <si>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</si>
  <si>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</si>
  <si>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</si>
  <si>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</si>
  <si>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</si>
  <si>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</si>
  <si>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</si>
  <si>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</si>
  <si>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</si>
  <si>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</si>
  <si>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</si>
  <si>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</si>
  <si>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</si>
  <si>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</si>
  <si>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</si>
  <si>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</si>
  <si>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</si>
  <si>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</si>
  <si>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</si>
  <si>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</si>
  <si>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</si>
  <si>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</si>
  <si>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</si>
  <si>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</si>
  <si>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</si>
  <si>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</si>
  <si>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</si>
  <si>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</si>
  <si>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</si>
  <si>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</si>
  <si>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</si>
  <si>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</si>
  <si>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</si>
  <si>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</si>
  <si>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</si>
  <si>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</si>
  <si>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</si>
  <si>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</si>
  <si>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</si>
  <si>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</si>
  <si>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</si>
  <si>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</si>
  <si>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</si>
  <si>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</si>
  <si>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</si>
  <si>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</si>
  <si>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</si>
  <si>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</si>
  <si>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</si>
  <si>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</si>
  <si>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</si>
  <si>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</si>
  <si>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</si>
  <si>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</si>
  <si>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</si>
  <si>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</si>
  <si>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</si>
  <si>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</si>
  <si>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</si>
  <si>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</si>
  <si>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</si>
  <si>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</si>
  <si>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</si>
  <si>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</si>
  <si>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</si>
  <si>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</si>
  <si>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</si>
  <si>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</si>
  <si>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</si>
  <si>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</si>
  <si>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</si>
  <si>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</si>
  <si>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</si>
  <si>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</si>
  <si>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</si>
  <si>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</si>
  <si>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</si>
  <si>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</si>
  <si>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</si>
  <si>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</si>
  <si>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</si>
  <si>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</si>
  <si>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</si>
  <si>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</si>
  <si>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</si>
  <si>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</si>
  <si>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</si>
  <si>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</si>
  <si>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</si>
  <si>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</si>
  <si>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</si>
  <si>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</si>
  <si>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</si>
  <si>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</si>
  <si>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</si>
  <si>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</si>
  <si>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</si>
  <si>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</si>
  <si>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</si>
  <si>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</si>
  <si>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</si>
  <si>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</si>
  <si>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</si>
  <si>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</si>
  <si>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</si>
  <si>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</si>
  <si>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</si>
  <si>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</si>
  <si>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</si>
  <si>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</si>
  <si>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</si>
  <si>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</si>
  <si>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</si>
  <si>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</si>
  <si>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</si>
  <si>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</si>
  <si>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</si>
  <si>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</si>
  <si>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</si>
  <si>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</si>
  <si>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</si>
  <si>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</si>
  <si>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</si>
  <si>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</si>
  <si>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</si>
  <si>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</si>
  <si>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</si>
  <si>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</si>
  <si>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</si>
  <si>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</si>
  <si>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</si>
  <si>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</si>
  <si>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</si>
  <si>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</si>
  <si>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</si>
  <si>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</si>
  <si>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</si>
  <si>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</si>
  <si>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</si>
  <si>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</si>
  <si>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</si>
  <si>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</si>
  <si>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</si>
  <si>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</si>
  <si>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</si>
  <si>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</si>
  <si>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</si>
  <si>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</si>
  <si>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</si>
  <si>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</si>
  <si>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</si>
  <si>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</si>
  <si>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</si>
  <si>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</si>
  <si>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</si>
  <si>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</si>
  <si>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</si>
  <si>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</si>
  <si>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</si>
  <si>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</si>
  <si>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</si>
  <si>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</si>
  <si>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</si>
  <si>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</si>
  <si>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</si>
  <si>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</si>
  <si>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</si>
  <si>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</si>
  <si>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</si>
  <si>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</si>
  <si>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</si>
  <si>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</si>
  <si>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</si>
  <si>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</si>
  <si>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</si>
  <si>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</si>
  <si>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</si>
  <si>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</si>
  <si>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</si>
  <si>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</si>
  <si>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</si>
  <si>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</si>
  <si>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</si>
  <si>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</si>
  <si>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</si>
  <si>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</si>
  <si>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</si>
  <si>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</si>
  <si>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</si>
  <si>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</si>
  <si>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</si>
  <si>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</si>
  <si>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</si>
  <si>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</si>
  <si>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</si>
  <si>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</si>
  <si>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</si>
  <si>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</si>
  <si>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</si>
  <si>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</si>
  <si>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</si>
  <si>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</si>
  <si>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</si>
  <si>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</si>
  <si>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</si>
  <si>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</si>
  <si>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</si>
  <si>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</si>
  <si>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</si>
  <si>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</si>
  <si>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</si>
  <si>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</si>
  <si>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</si>
  <si>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</si>
  <si>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</si>
  <si>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</si>
  <si>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</si>
  <si>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</si>
  <si>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</si>
  <si>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</si>
  <si>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</si>
  <si>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</si>
  <si>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</si>
  <si>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</si>
  <si>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</si>
  <si>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</si>
  <si>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</si>
  <si>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</si>
  <si>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</si>
  <si>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</si>
  <si>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</si>
  <si>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</si>
  <si>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</si>
  <si>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</si>
  <si>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</si>
  <si>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</si>
  <si>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</si>
  <si>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</si>
  <si>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</si>
  <si>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</si>
  <si>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</si>
  <si>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</si>
  <si>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</si>
  <si>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</si>
  <si>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</si>
  <si>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</si>
  <si>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</si>
  <si>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</si>
  <si>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</si>
  <si>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</si>
  <si>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</si>
  <si>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</si>
  <si>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</si>
  <si>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</si>
  <si>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</si>
  <si>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</si>
  <si>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</si>
  <si>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</si>
  <si>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</si>
  <si>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</si>
  <si>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</si>
  <si>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</si>
  <si>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</si>
  <si>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</si>
  <si>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</si>
  <si>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</si>
  <si>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</si>
  <si>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</si>
  <si>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</si>
  <si>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</si>
  <si>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</si>
  <si>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</si>
  <si>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</si>
  <si>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</si>
  <si>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</si>
  <si>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</si>
  <si>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</si>
  <si>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</si>
  <si>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</si>
  <si>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</si>
  <si>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</si>
  <si>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</si>
  <si>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</si>
  <si>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</si>
  <si>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</si>
  <si>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</si>
  <si>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</si>
  <si>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</si>
  <si>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</si>
  <si>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</si>
  <si>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</si>
  <si>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</si>
  <si>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</si>
  <si>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</si>
  <si>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</si>
  <si>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</si>
  <si>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</si>
  <si>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</si>
  <si>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</si>
  <si>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</si>
  <si>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</si>
  <si>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</si>
  <si>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</si>
  <si>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</si>
  <si>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</si>
  <si>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</si>
  <si>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</si>
  <si>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</si>
  <si>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</si>
  <si>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</si>
  <si>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</si>
  <si>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</si>
  <si>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</si>
  <si>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</si>
  <si>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</si>
  <si>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</si>
  <si>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</si>
  <si>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</si>
  <si>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</si>
  <si>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</si>
  <si>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</si>
  <si>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</si>
  <si>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</si>
  <si>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</si>
  <si>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</si>
  <si>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</si>
  <si>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</si>
  <si>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</si>
  <si>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</si>
  <si>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</si>
  <si>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</si>
  <si>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</si>
  <si>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</si>
  <si>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</si>
  <si>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</si>
  <si>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</si>
  <si>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</si>
  <si>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</si>
  <si>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</si>
  <si>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</si>
  <si>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</si>
  <si>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</si>
  <si>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</si>
  <si>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</si>
  <si>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</si>
  <si>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</si>
  <si>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</si>
  <si>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</si>
  <si>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</si>
  <si>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</si>
  <si>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</si>
  <si>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</si>
  <si>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</si>
  <si>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</si>
  <si>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</si>
  <si>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</si>
  <si>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</si>
  <si>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</si>
  <si>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</si>
  <si>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</si>
  <si>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</si>
  <si>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</si>
  <si>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</si>
  <si>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</si>
  <si>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</si>
  <si>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</si>
  <si>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</si>
  <si>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</si>
  <si>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</si>
  <si>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</si>
  <si>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</si>
  <si>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</si>
  <si>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</si>
  <si>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</si>
  <si>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</si>
  <si>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</si>
  <si>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</si>
  <si>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</si>
  <si>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</si>
  <si>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</si>
  <si>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</si>
  <si>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</si>
  <si>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</si>
  <si>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</si>
  <si>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</si>
  <si>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</si>
  <si>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</si>
  <si>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</si>
  <si>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</si>
  <si>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</si>
  <si>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</si>
  <si>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</si>
  <si>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</si>
  <si>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</si>
  <si>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</si>
  <si>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</si>
  <si>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</si>
  <si>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</si>
  <si>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</si>
  <si>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</si>
  <si>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</si>
  <si>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</si>
  <si>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</si>
  <si>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</si>
  <si>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</si>
  <si>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</si>
  <si>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</si>
  <si>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</si>
  <si>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</si>
  <si>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</si>
  <si>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</si>
  <si>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</si>
  <si>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</si>
  <si>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</si>
  <si>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</si>
  <si>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</si>
  <si>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</si>
  <si>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</si>
  <si>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</si>
  <si>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</si>
  <si>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</si>
  <si>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</si>
  <si>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</si>
  <si>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</si>
  <si>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</si>
  <si>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</si>
  <si>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</si>
  <si>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</si>
  <si>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</si>
  <si>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</si>
  <si>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</si>
  <si>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</si>
  <si>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</si>
  <si>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</si>
  <si>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</si>
  <si>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</si>
  <si>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</si>
  <si>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</si>
  <si>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</si>
  <si>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</si>
  <si>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</si>
  <si>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</si>
  <si>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</si>
  <si>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</si>
  <si>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</si>
  <si>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</si>
  <si>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</si>
  <si>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</si>
  <si>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</si>
  <si>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</si>
  <si>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</si>
  <si>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</si>
  <si>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</si>
  <si>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</si>
  <si>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</si>
  <si>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</si>
  <si>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</si>
  <si>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</si>
  <si>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</si>
  <si>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</si>
  <si>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</si>
  <si>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</si>
  <si>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</si>
  <si>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</si>
  <si>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</si>
  <si>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</si>
  <si>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</si>
  <si>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</si>
  <si>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</si>
  <si>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</si>
  <si>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</si>
  <si>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</si>
  <si>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</si>
  <si>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</si>
  <si>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</si>
  <si>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</si>
  <si>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</si>
  <si>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</si>
  <si>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</si>
  <si>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</si>
  <si>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</si>
  <si>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</si>
  <si>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</si>
  <si>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</si>
  <si>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</si>
  <si>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</si>
  <si>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</si>
  <si>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</si>
  <si>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</si>
  <si>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</si>
  <si>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</si>
  <si>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</si>
  <si>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</si>
  <si>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</si>
  <si>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</si>
  <si>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</si>
  <si>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</si>
  <si>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</si>
  <si>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</si>
  <si>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</si>
  <si>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</si>
  <si>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</si>
  <si>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</si>
  <si>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</si>
  <si>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</si>
  <si>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</si>
  <si>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</si>
  <si>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</si>
  <si>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</si>
  <si>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</si>
  <si>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</si>
  <si>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</si>
  <si>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</si>
  <si>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</si>
  <si>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</si>
  <si>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</si>
  <si>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</si>
  <si>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</si>
  <si>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</si>
  <si>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</si>
  <si>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</si>
  <si>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</si>
  <si>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</si>
  <si>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</si>
  <si>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</si>
  <si>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</si>
  <si>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</si>
  <si>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</si>
  <si>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</si>
  <si>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</si>
  <si>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</si>
  <si>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</si>
  <si>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</si>
  <si>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</si>
  <si>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</si>
  <si>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</si>
  <si>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</si>
  <si>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</si>
  <si>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</si>
  <si>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</si>
  <si>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</si>
  <si>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</si>
  <si>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</si>
  <si>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</si>
  <si>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</si>
  <si>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</si>
  <si>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</si>
  <si>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</si>
  <si>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</si>
  <si>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</si>
  <si>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</si>
  <si>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</si>
  <si>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</si>
  <si>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</si>
  <si>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</si>
  <si>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</si>
  <si>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</si>
  <si>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</si>
  <si>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</si>
  <si>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</si>
  <si>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</si>
  <si>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</si>
  <si>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</si>
  <si>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</si>
  <si>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</si>
  <si>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</si>
  <si>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</si>
  <si>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</si>
  <si>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</si>
  <si>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</si>
  <si>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</si>
  <si>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</si>
  <si>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</si>
  <si>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</si>
  <si>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</si>
  <si>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</si>
  <si>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</si>
  <si>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</si>
  <si>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</si>
  <si>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</si>
  <si>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</si>
  <si>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</si>
  <si>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</si>
  <si>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</si>
  <si>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</si>
  <si>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</si>
  <si>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</si>
  <si>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</si>
  <si>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</si>
  <si>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</si>
  <si>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</si>
  <si>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</si>
  <si>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</si>
  <si>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</si>
  <si>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</si>
  <si>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</si>
  <si>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</si>
  <si>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</si>
  <si>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</si>
  <si>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</si>
  <si>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</si>
  <si>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</si>
  <si>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</si>
  <si>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</si>
  <si>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</si>
  <si>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</si>
  <si>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</si>
  <si>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</si>
  <si>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</si>
  <si>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</si>
  <si>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</si>
  <si>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</si>
  <si>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</si>
  <si>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</si>
  <si>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</si>
  <si>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</si>
  <si>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</si>
  <si>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</si>
  <si>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</si>
  <si>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</si>
  <si>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</si>
  <si>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</si>
  <si>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</si>
  <si>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</si>
  <si>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</si>
  <si>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</si>
  <si>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</si>
  <si>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</si>
  <si>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</si>
  <si>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</si>
  <si>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</si>
  <si>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</si>
  <si>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</si>
  <si>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</si>
  <si>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</si>
  <si>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</si>
  <si>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</si>
  <si>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</si>
  <si>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</si>
  <si>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</si>
  <si>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</si>
  <si>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</si>
  <si>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</si>
  <si>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</si>
  <si>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</si>
  <si>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</si>
  <si>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</si>
  <si>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</si>
  <si>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</si>
  <si>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</si>
  <si>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</si>
  <si>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</si>
  <si>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</si>
  <si>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</si>
  <si>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</si>
  <si>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</si>
  <si>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</si>
  <si>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</si>
  <si>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</si>
  <si>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</si>
  <si>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</si>
  <si>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</si>
  <si>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</si>
  <si>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</si>
  <si>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</si>
  <si>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</si>
  <si>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</si>
  <si>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</si>
  <si>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</si>
  <si>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</si>
  <si>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</si>
  <si>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</si>
  <si>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</si>
  <si>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</si>
  <si>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</si>
  <si>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</si>
  <si>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</si>
  <si>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</si>
  <si>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</si>
  <si>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</si>
  <si>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</si>
  <si>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</si>
  <si>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</si>
  <si>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</si>
  <si>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</si>
  <si>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</si>
  <si>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</si>
  <si>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</si>
  <si>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</si>
  <si>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</si>
  <si>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</si>
  <si>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</si>
  <si>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</si>
  <si>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</si>
  <si>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</si>
  <si>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</si>
  <si>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</si>
  <si>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</si>
  <si>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</si>
  <si>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</si>
  <si>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</si>
  <si>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</si>
  <si>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</si>
  <si>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</si>
  <si>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</si>
  <si>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</si>
  <si>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</si>
  <si>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</si>
  <si>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</si>
  <si>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</si>
  <si>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</si>
  <si>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</si>
  <si>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</si>
  <si>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</si>
  <si>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</si>
  <si>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</si>
  <si>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</si>
  <si>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</si>
  <si>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</si>
  <si>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</si>
  <si>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</si>
  <si>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</si>
  <si>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</si>
  <si>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</si>
  <si>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</si>
  <si>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</si>
  <si>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</si>
  <si>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</si>
  <si>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</si>
  <si>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</si>
  <si>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</si>
  <si>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</si>
  <si>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</si>
  <si>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</si>
  <si>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</si>
  <si>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</si>
  <si>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</si>
  <si>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</si>
  <si>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</si>
  <si>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</si>
  <si>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</si>
  <si>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</si>
  <si>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</si>
  <si>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</si>
  <si>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</si>
  <si>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</si>
  <si>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</si>
  <si>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</si>
  <si>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</si>
  <si>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</si>
  <si>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</si>
  <si>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</si>
  <si>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</si>
  <si>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</si>
  <si>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</si>
  <si>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</si>
  <si>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</si>
  <si>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</si>
  <si>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</si>
  <si>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</si>
  <si>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</si>
  <si>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</si>
  <si>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</si>
  <si>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</si>
  <si>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</si>
  <si>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</si>
  <si>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</si>
  <si>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</si>
  <si>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</si>
  <si>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</si>
  <si>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</si>
  <si>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</si>
  <si>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</si>
  <si>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</si>
  <si>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</si>
  <si>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</si>
  <si>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</si>
  <si>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</si>
  <si>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</si>
  <si>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</si>
  <si>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</si>
  <si>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</si>
  <si>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</si>
  <si>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</si>
  <si>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</si>
  <si>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</si>
  <si>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</si>
  <si>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</si>
  <si>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</si>
  <si>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</si>
  <si>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</si>
  <si>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</si>
  <si>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</si>
  <si>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</si>
  <si>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</si>
  <si>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</si>
  <si>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</si>
  <si>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</si>
  <si>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</si>
  <si>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</si>
  <si>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</si>
  <si>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</si>
  <si>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</si>
  <si>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</si>
  <si>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</si>
  <si>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</si>
  <si>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</si>
  <si>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</si>
  <si>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</si>
  <si>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</si>
  <si>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</si>
  <si>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</si>
  <si>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</si>
  <si>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</si>
  <si>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</si>
  <si>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</si>
  <si>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</si>
  <si>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</si>
  <si>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</si>
  <si>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</si>
  <si>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</si>
  <si>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</si>
  <si>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</si>
  <si>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</si>
  <si>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</si>
  <si>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</si>
  <si>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</si>
  <si>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</si>
  <si>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</si>
  <si>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</si>
  <si>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</si>
  <si>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</si>
  <si>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</si>
  <si>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</si>
  <si>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</si>
  <si>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</si>
  <si>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</si>
  <si>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</si>
  <si>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</si>
  <si>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</si>
  <si>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</si>
  <si>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</si>
  <si>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</si>
  <si>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</si>
  <si>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</si>
  <si>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</si>
  <si>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</si>
  <si>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</si>
  <si>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</si>
  <si>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</si>
  <si>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</si>
  <si>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</si>
  <si>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</si>
  <si>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</si>
  <si>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</si>
  <si>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</si>
  <si>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</si>
  <si>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</si>
  <si>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</si>
  <si>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</si>
  <si>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</si>
  <si>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</si>
  <si>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</si>
  <si>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</si>
  <si>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</si>
  <si>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</si>
  <si>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</si>
  <si>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</si>
  <si>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</si>
  <si>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</si>
  <si>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</si>
  <si>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</si>
  <si>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</si>
  <si>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</si>
  <si>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</si>
  <si>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</si>
  <si>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</si>
  <si>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</si>
  <si>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</si>
  <si>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</si>
  <si>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</si>
  <si>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</si>
  <si>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</si>
  <si>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</si>
  <si>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</si>
  <si>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</si>
  <si>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</si>
  <si>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</si>
  <si>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</si>
  <si>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</si>
  <si>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</si>
  <si>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</si>
  <si>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</si>
  <si>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</si>
  <si>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</si>
  <si>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</si>
  <si>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</si>
  <si>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</si>
  <si>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</si>
  <si>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</si>
  <si>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</si>
  <si>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</si>
  <si>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</si>
  <si>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</si>
  <si>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</si>
  <si>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</si>
  <si>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</si>
  <si>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</si>
  <si>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</si>
  <si>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</si>
  <si>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</si>
  <si>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</si>
  <si>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</si>
  <si>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</si>
  <si>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</si>
  <si>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</si>
  <si>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</si>
  <si>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</si>
  <si>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</si>
  <si>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</si>
  <si>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</si>
  <si>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</si>
  <si>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</si>
  <si>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</si>
  <si>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</si>
  <si>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</si>
  <si>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</si>
  <si>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</si>
  <si>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</si>
  <si>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</si>
  <si>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</si>
  <si>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</si>
  <si>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</si>
  <si>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</si>
  <si>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</si>
  <si>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</si>
  <si>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</si>
  <si>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</si>
  <si>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</si>
  <si>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</si>
  <si>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</si>
  <si>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</si>
  <si>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</si>
  <si>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</si>
  <si>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</si>
  <si>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</si>
  <si>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</si>
  <si>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</si>
  <si>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</si>
  <si>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</si>
  <si>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</si>
  <si>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</si>
  <si>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</si>
  <si>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</si>
  <si>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</si>
  <si>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</si>
  <si>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</si>
  <si>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</si>
  <si>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</si>
  <si>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</si>
  <si>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</si>
  <si>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</si>
  <si>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</si>
  <si>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</si>
  <si>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</si>
  <si>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</si>
  <si>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</si>
  <si>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</si>
  <si>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</si>
  <si>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</si>
  <si>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</si>
  <si>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</si>
  <si>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</si>
  <si>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</si>
  <si>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</si>
  <si>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</si>
  <si>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</si>
  <si>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</si>
  <si>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</si>
  <si>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</si>
  <si>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</si>
  <si>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</si>
  <si>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</si>
  <si>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</si>
  <si>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</si>
  <si>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</si>
  <si>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</si>
  <si>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</si>
  <si>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</si>
  <si>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</si>
  <si>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</si>
  <si>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</si>
  <si>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</si>
  <si>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</si>
  <si>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</si>
  <si>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</si>
  <si>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</si>
  <si>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</si>
  <si>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</si>
  <si>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</si>
  <si>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</si>
  <si>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</si>
  <si>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</si>
  <si>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</si>
  <si>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</si>
  <si>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</si>
  <si>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</si>
  <si>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</si>
  <si>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</si>
  <si>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</si>
  <si>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</si>
  <si>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</si>
  <si>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</si>
  <si>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</si>
  <si>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</si>
  <si>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</si>
  <si>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</si>
  <si>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</si>
  <si>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</si>
  <si>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</si>
  <si>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</si>
  <si>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</si>
  <si>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</si>
  <si>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</si>
  <si>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</si>
  <si>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</si>
  <si>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</si>
  <si>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</si>
  <si>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</si>
  <si>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</si>
  <si>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</si>
  <si>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</si>
  <si>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</si>
  <si>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</si>
  <si>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</si>
  <si>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</si>
  <si>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</si>
  <si>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</si>
  <si>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</si>
  <si>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</si>
  <si>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</si>
  <si>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</si>
  <si>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</si>
  <si>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</si>
  <si>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</si>
  <si>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</si>
  <si>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</si>
  <si>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</si>
  <si>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</si>
  <si>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</si>
  <si>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</si>
  <si>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</si>
  <si>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</si>
  <si>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</si>
  <si>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</si>
  <si>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</si>
  <si>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</si>
  <si>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</si>
  <si>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</si>
  <si>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</si>
  <si>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</si>
  <si>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</si>
  <si>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</si>
  <si>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</si>
  <si>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</si>
  <si>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</si>
  <si>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</si>
  <si>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</si>
  <si>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</si>
  <si>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</si>
  <si>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</si>
  <si>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</si>
  <si>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</si>
  <si>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</si>
  <si>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</si>
  <si>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</si>
  <si>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</si>
  <si>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</si>
  <si>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</si>
  <si>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</si>
  <si>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</si>
  <si>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</si>
  <si>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</si>
  <si>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</si>
  <si>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</si>
  <si>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</si>
  <si>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</si>
  <si>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</si>
  <si>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</si>
  <si>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</si>
  <si>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</si>
  <si>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</si>
  <si>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</si>
  <si>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</si>
  <si>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</si>
  <si>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</si>
  <si>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</si>
  <si>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</si>
  <si>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</si>
  <si>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</si>
  <si>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</si>
  <si>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</si>
  <si>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</si>
  <si>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</si>
  <si>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</si>
  <si>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</si>
  <si>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</si>
  <si>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</si>
  <si>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</si>
  <si>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</si>
  <si>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</si>
  <si>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</si>
  <si>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</si>
  <si>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</si>
  <si>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</si>
  <si>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</si>
  <si>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</si>
  <si>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</si>
  <si>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</si>
  <si>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</si>
  <si>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</si>
  <si>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</si>
  <si>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</si>
  <si>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</si>
  <si>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</si>
  <si>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</si>
  <si>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</si>
  <si>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</si>
  <si>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</si>
  <si>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</si>
  <si>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</si>
  <si>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</si>
  <si>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</si>
  <si>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</si>
  <si>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</si>
  <si>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</si>
  <si>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</si>
  <si>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</si>
  <si>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</si>
  <si>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</si>
  <si>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</si>
  <si>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</si>
  <si>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</si>
  <si>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</si>
  <si>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</si>
  <si>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</si>
  <si>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</si>
  <si>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</si>
  <si>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</si>
  <si>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</si>
  <si>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</si>
  <si>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</si>
  <si>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</si>
  <si>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</si>
  <si>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</si>
  <si>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</si>
  <si>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</si>
  <si>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</si>
  <si>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</si>
  <si>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</si>
  <si>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</si>
  <si>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</si>
  <si>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</si>
  <si>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</si>
  <si>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</si>
  <si>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</si>
  <si>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</si>
  <si>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</si>
  <si>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</si>
  <si>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</si>
  <si>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</si>
  <si>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</si>
  <si>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</si>
  <si>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</si>
  <si>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</si>
  <si>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</si>
  <si>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</si>
  <si>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</si>
  <si>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</si>
  <si>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</si>
  <si>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</si>
  <si>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</si>
  <si>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</si>
  <si>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</si>
  <si>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</si>
  <si>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</si>
  <si>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</si>
  <si>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</si>
  <si>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</si>
  <si>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</si>
  <si>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</si>
  <si>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</si>
  <si>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</si>
  <si>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</si>
  <si>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</si>
  <si>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</si>
  <si>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</si>
  <si>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</si>
  <si>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</si>
  <si>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</si>
  <si>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</si>
  <si>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</si>
  <si>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</si>
  <si>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</si>
  <si>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</si>
  <si>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</si>
  <si>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</si>
  <si>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</si>
  <si>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</si>
  <si>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</si>
  <si>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</si>
  <si>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</si>
  <si>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</si>
  <si>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</si>
  <si>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</si>
  <si>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</si>
  <si>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</si>
  <si>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</si>
  <si>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</si>
  <si>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</si>
  <si>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</si>
  <si>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</si>
  <si>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</si>
  <si>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</si>
  <si>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</si>
  <si>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</si>
  <si>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</si>
  <si>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</si>
  <si>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</si>
  <si>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</si>
  <si>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</si>
  <si>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</si>
  <si>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</si>
  <si>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</si>
  <si>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</si>
  <si>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</si>
  <si>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</si>
  <si>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</si>
  <si>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</si>
  <si>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</si>
  <si>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</si>
  <si>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</si>
  <si>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</si>
  <si>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</si>
  <si>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</si>
  <si>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</si>
  <si>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</si>
  <si>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</si>
  <si>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</si>
  <si>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</si>
  <si>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</si>
  <si>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</si>
  <si>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</si>
  <si>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</si>
  <si>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</si>
  <si>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</si>
  <si>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</si>
  <si>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</si>
  <si>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</si>
  <si>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</si>
  <si>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</si>
  <si>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</si>
  <si>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</si>
  <si>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</si>
  <si>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</si>
  <si>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</si>
  <si>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</si>
  <si>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</si>
  <si>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</si>
  <si>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</si>
  <si>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</si>
  <si>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</si>
  <si>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</si>
  <si>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</si>
  <si>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</si>
  <si>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</si>
  <si>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</si>
  <si>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</si>
  <si>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</si>
  <si>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</si>
  <si>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</si>
  <si>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</si>
  <si>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</si>
  <si>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</si>
  <si>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</si>
  <si>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</si>
  <si>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</si>
  <si>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</si>
  <si>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</si>
  <si>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</si>
  <si>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</si>
  <si>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</si>
  <si>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</si>
  <si>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</si>
  <si>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</si>
  <si>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</si>
  <si>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</si>
  <si>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</si>
  <si>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</si>
  <si>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</si>
  <si>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</si>
  <si>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</si>
  <si>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</si>
  <si>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</si>
  <si>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</si>
  <si>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</si>
  <si>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</si>
  <si>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</si>
  <si>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</si>
  <si>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</si>
  <si>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</si>
  <si>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</si>
  <si>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</si>
  <si>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</si>
  <si>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</si>
  <si>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</si>
  <si>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</si>
  <si>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</si>
  <si>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</si>
  <si>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</si>
  <si>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</si>
  <si>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</si>
  <si>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</si>
  <si>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</si>
  <si>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</si>
  <si>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</si>
  <si>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</si>
  <si>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</si>
  <si>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</si>
  <si>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</si>
  <si>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</si>
  <si>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</si>
  <si>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</si>
  <si>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</si>
  <si>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</si>
  <si>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</si>
  <si>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</si>
  <si>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</si>
  <si>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</si>
  <si>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</si>
  <si>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</si>
  <si>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</si>
  <si>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</si>
  <si>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</si>
  <si>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</si>
  <si>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</si>
  <si>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</si>
  <si>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</si>
  <si>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</si>
  <si>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</si>
  <si>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</si>
  <si>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</si>
  <si>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</si>
  <si>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</si>
  <si>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</si>
  <si>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</si>
  <si>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</si>
  <si>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</si>
  <si>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</si>
  <si>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</si>
  <si>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</si>
  <si>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</si>
  <si>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</si>
  <si>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</si>
  <si>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</si>
  <si>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</si>
  <si>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</si>
  <si>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</si>
  <si>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</si>
  <si>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</si>
  <si>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</si>
  <si>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</si>
  <si>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</si>
  <si>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</si>
  <si>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</si>
  <si>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</si>
  <si>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</si>
  <si>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</si>
  <si>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</si>
  <si>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</si>
  <si>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</si>
  <si>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</si>
  <si>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</si>
  <si>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</si>
  <si>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</si>
  <si>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</si>
  <si>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</si>
  <si>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</si>
  <si>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</si>
  <si>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</si>
  <si>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</si>
  <si>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</si>
  <si>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</si>
  <si>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</si>
  <si>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</si>
  <si>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</si>
  <si>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</si>
  <si>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</si>
  <si>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</si>
  <si>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</si>
  <si>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</si>
  <si>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</si>
  <si>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</si>
  <si>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</si>
  <si>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</si>
  <si>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</si>
  <si>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</si>
  <si>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</si>
  <si>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</si>
  <si>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</si>
  <si>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</si>
  <si>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</si>
  <si>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</si>
  <si>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</si>
  <si>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</si>
  <si>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</si>
  <si>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</si>
  <si>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</si>
  <si>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</si>
  <si>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</si>
  <si>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</si>
  <si>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</si>
  <si>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</si>
  <si>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</si>
  <si>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</si>
  <si>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</si>
  <si>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</si>
  <si>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</si>
  <si>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</si>
  <si>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</si>
  <si>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</si>
  <si>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</si>
  <si>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</si>
  <si>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</si>
  <si>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</si>
  <si>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</si>
  <si>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</si>
  <si>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</si>
  <si>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</si>
  <si>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</si>
  <si>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</si>
  <si>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</si>
  <si>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</si>
  <si>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</si>
  <si>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</si>
  <si>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</si>
  <si>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</si>
  <si>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</si>
  <si>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</si>
  <si>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</si>
  <si>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</si>
  <si>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</si>
  <si>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</si>
  <si>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</si>
  <si>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</si>
  <si>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</si>
  <si>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</si>
  <si>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</si>
  <si>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</si>
  <si>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</si>
  <si>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</si>
  <si>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</si>
  <si>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</si>
  <si>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</si>
  <si>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</si>
  <si>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</si>
  <si>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</si>
  <si>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</si>
  <si>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</si>
  <si>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</si>
  <si>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</si>
  <si>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</si>
  <si>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</si>
  <si>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</si>
  <si>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</si>
  <si>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</si>
  <si>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</si>
  <si>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</si>
  <si>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</si>
  <si>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</si>
  <si>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</si>
  <si>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</si>
  <si>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</si>
  <si>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</si>
  <si>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</si>
  <si>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</si>
  <si>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</si>
  <si>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</si>
  <si>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</si>
  <si>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</si>
  <si>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</si>
  <si>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</si>
  <si>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</si>
  <si>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</si>
  <si>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</si>
  <si>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</si>
  <si>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</si>
  <si>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</si>
  <si>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</si>
  <si>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</si>
  <si>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</si>
  <si>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</si>
  <si>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</si>
  <si>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</si>
  <si>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</si>
  <si>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</si>
  <si>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</si>
  <si>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</si>
  <si>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</si>
  <si>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</si>
  <si>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</si>
  <si>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</si>
  <si>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</si>
  <si>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</si>
  <si>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</si>
  <si>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</si>
  <si>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</si>
  <si>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</si>
  <si>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</si>
  <si>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</si>
  <si>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</si>
  <si>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</si>
  <si>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</si>
  <si>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</si>
  <si>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</si>
  <si>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</si>
  <si>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</si>
  <si>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</si>
  <si>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</si>
  <si>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</si>
  <si>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</si>
  <si>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</si>
  <si>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</si>
  <si>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</si>
  <si>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</si>
  <si>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</si>
  <si>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</si>
  <si>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</si>
  <si>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</si>
  <si>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</si>
  <si>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</si>
  <si>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</si>
  <si>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</si>
  <si>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</si>
  <si>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</si>
  <si>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</si>
  <si>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</si>
  <si>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</si>
  <si>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</si>
  <si>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</si>
  <si>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</si>
  <si>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</si>
  <si>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</si>
  <si>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</si>
  <si>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</si>
  <si>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</si>
  <si>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</si>
  <si>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</si>
  <si>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</si>
  <si>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</si>
  <si>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</si>
  <si>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</si>
  <si>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</si>
  <si>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</si>
  <si>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</si>
  <si>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</si>
  <si>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</si>
  <si>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</si>
  <si>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</si>
  <si>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</si>
  <si>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</si>
  <si>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</si>
  <si>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</si>
  <si>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</si>
  <si>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</si>
  <si>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</si>
  <si>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</si>
  <si>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</si>
  <si>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</si>
  <si>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</si>
  <si>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</si>
  <si>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</si>
  <si>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</si>
  <si>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</si>
  <si>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</si>
  <si>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</si>
  <si>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</si>
  <si>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</si>
  <si>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</si>
  <si>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</si>
  <si>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</si>
  <si>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</si>
  <si>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</si>
  <si>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</si>
  <si>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</si>
  <si>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</si>
  <si>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</si>
  <si>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</si>
  <si>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</si>
  <si>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</si>
  <si>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</si>
  <si>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</si>
  <si>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</si>
  <si>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</si>
  <si>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</si>
  <si>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</si>
  <si>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</si>
  <si>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</si>
  <si>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</si>
  <si>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</si>
  <si>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</si>
  <si>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</si>
  <si>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</si>
  <si>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</si>
  <si>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</si>
  <si>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</si>
  <si>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</si>
  <si>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</si>
  <si>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</si>
  <si>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</si>
  <si>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</si>
  <si>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</si>
  <si>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</si>
  <si>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</si>
  <si>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</si>
  <si>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</si>
  <si>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</si>
  <si>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</si>
  <si>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</si>
  <si>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</si>
  <si>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</si>
  <si>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</si>
  <si>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</si>
  <si>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</si>
  <si>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</si>
  <si>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</si>
  <si>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</si>
  <si>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</si>
  <si>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</si>
  <si>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</si>
  <si>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</si>
  <si>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</si>
  <si>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</si>
  <si>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</si>
  <si>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</si>
  <si>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</si>
  <si>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</si>
  <si>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</si>
  <si>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</si>
  <si>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</si>
  <si>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</si>
  <si>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</si>
  <si>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</si>
  <si>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</si>
  <si>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</si>
  <si>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</si>
  <si>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</si>
  <si>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</si>
  <si>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</si>
  <si>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</si>
  <si>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</si>
  <si>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</si>
  <si>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</si>
  <si>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</si>
  <si>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</si>
  <si>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</si>
  <si>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</si>
  <si>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</si>
  <si>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</si>
  <si>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</si>
  <si>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</si>
  <si>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</si>
  <si>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</si>
  <si>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</si>
  <si>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</si>
  <si>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</si>
  <si>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</si>
  <si>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</si>
  <si>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</si>
  <si>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</si>
  <si>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</si>
  <si>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</si>
  <si>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</si>
  <si>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</si>
  <si>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</si>
  <si>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</si>
  <si>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</si>
  <si>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</si>
  <si>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</si>
  <si>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</si>
  <si>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</si>
  <si>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</si>
  <si>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</si>
  <si>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</si>
  <si>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</si>
  <si>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</si>
  <si>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</si>
  <si>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</si>
  <si>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</si>
  <si>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</si>
  <si>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</si>
  <si>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</si>
  <si>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</si>
  <si>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</si>
  <si>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</si>
  <si>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</si>
  <si>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</si>
  <si>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</si>
  <si>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</si>
  <si>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</si>
  <si>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</si>
  <si>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</si>
  <si>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</si>
  <si>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</si>
  <si>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</si>
  <si>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</si>
  <si>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</si>
  <si>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</si>
  <si>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</si>
  <si>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</si>
  <si>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</si>
  <si>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</si>
  <si>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</si>
  <si>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</si>
  <si>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</si>
  <si>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</si>
  <si>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</si>
  <si>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</si>
  <si>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</si>
  <si>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</si>
  <si>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</si>
  <si>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</si>
  <si>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</si>
  <si>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</si>
  <si>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</si>
  <si>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</si>
  <si>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</si>
  <si>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</si>
  <si>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</si>
  <si>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</si>
  <si>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</si>
  <si>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</si>
  <si>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</si>
  <si>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</si>
  <si>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</si>
  <si>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</si>
  <si>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</si>
  <si>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</si>
  <si>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</si>
  <si>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</si>
  <si>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</si>
  <si>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</si>
  <si>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</si>
  <si>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</si>
  <si>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</si>
  <si>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</si>
  <si>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</si>
  <si>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</si>
  <si>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</si>
  <si>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</si>
  <si>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</si>
  <si>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</si>
  <si>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</si>
  <si>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</si>
  <si>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</si>
  <si>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</si>
  <si>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</si>
  <si>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</si>
  <si>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</si>
  <si>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</si>
  <si>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</si>
  <si>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</si>
  <si>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</si>
  <si>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</si>
  <si>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</si>
  <si>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</si>
  <si>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</si>
  <si>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</si>
  <si>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</si>
  <si>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</si>
  <si>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</si>
  <si>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</si>
  <si>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</si>
  <si>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</si>
  <si>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</si>
  <si>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</si>
  <si>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</si>
  <si>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</si>
  <si>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</si>
  <si>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</si>
  <si>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</si>
  <si>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</si>
  <si>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</si>
  <si>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</si>
  <si>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</si>
  <si>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</si>
  <si>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</si>
  <si>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</si>
  <si>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</si>
  <si>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</si>
  <si>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</si>
  <si>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</si>
  <si>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</si>
  <si>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</si>
  <si>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</si>
  <si>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</si>
  <si>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</si>
  <si>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</si>
  <si>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</si>
  <si>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</si>
  <si>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</si>
  <si>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</si>
  <si>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</si>
  <si>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</si>
  <si>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</si>
  <si>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</si>
  <si>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</si>
  <si>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</si>
  <si>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</si>
  <si>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</si>
  <si>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</si>
  <si>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</si>
  <si>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</si>
  <si>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</si>
  <si>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</si>
  <si>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</si>
  <si>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</si>
  <si>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</si>
  <si>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</si>
  <si>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</si>
  <si>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</si>
  <si>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</si>
  <si>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</si>
  <si>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</si>
  <si>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</si>
  <si>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</si>
  <si>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</si>
  <si>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</si>
  <si>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</si>
  <si>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</si>
  <si>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</si>
  <si>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</si>
  <si>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</si>
  <si>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</si>
  <si>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</si>
  <si>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</si>
  <si>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</si>
  <si>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</si>
  <si>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</si>
  <si>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</si>
  <si>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</si>
  <si>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</si>
  <si>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</si>
  <si>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</si>
  <si>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</si>
  <si>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</si>
  <si>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</si>
  <si>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</si>
  <si>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</si>
  <si>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</si>
  <si>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</si>
  <si>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</si>
  <si>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</si>
  <si>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</si>
  <si>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</si>
  <si>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</si>
  <si>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</si>
  <si>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</si>
  <si>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</si>
  <si>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</si>
  <si>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</si>
  <si>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</si>
  <si>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</si>
  <si>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</si>
  <si>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</si>
  <si>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</si>
  <si>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</si>
  <si>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</si>
  <si>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</si>
  <si>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</si>
  <si>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</si>
  <si>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</si>
  <si>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</si>
  <si>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</si>
  <si>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</si>
  <si>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</si>
  <si>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</si>
  <si>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</si>
  <si>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</si>
  <si>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</si>
  <si>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</si>
  <si>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</si>
  <si>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</si>
  <si>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</si>
  <si>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</si>
  <si>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</si>
  <si>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</si>
  <si>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</si>
  <si>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</si>
  <si>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</si>
  <si>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</si>
  <si>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</si>
  <si>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</si>
  <si>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</si>
  <si>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</si>
  <si>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</si>
  <si>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</si>
  <si>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</si>
  <si>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</si>
  <si>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</si>
  <si>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</si>
  <si>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</si>
  <si>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</si>
  <si>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</si>
  <si>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</si>
  <si>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</si>
  <si>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</si>
  <si>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</si>
  <si>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</si>
  <si>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</si>
  <si>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</si>
  <si>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</si>
  <si>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</si>
  <si>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</si>
  <si>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</si>
  <si>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</si>
  <si>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</si>
  <si>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</si>
  <si>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</si>
  <si>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</si>
  <si>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</si>
  <si>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</si>
  <si>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</si>
  <si>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</si>
  <si>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</si>
  <si>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</si>
  <si>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</si>
  <si>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</si>
  <si>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</si>
  <si>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</si>
  <si>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</si>
  <si>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</si>
  <si>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</si>
  <si>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</si>
  <si>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</si>
  <si>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</si>
  <si>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</si>
  <si>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</si>
  <si>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</si>
  <si>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</si>
  <si>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</si>
  <si>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</si>
  <si>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</si>
  <si>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</si>
  <si>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</si>
  <si>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</si>
  <si>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</si>
  <si>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</si>
  <si>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</si>
  <si>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</si>
  <si>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</si>
  <si>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</si>
  <si>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</si>
  <si>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</si>
  <si>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</si>
  <si>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</si>
  <si>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</si>
  <si>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</si>
  <si>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</si>
  <si>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</si>
  <si>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</si>
  <si>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</si>
  <si>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</si>
  <si>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</si>
  <si>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</si>
  <si>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</si>
  <si>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</si>
  <si>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</si>
  <si>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</si>
  <si>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</si>
  <si>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</si>
  <si>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</si>
  <si>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</si>
  <si>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</si>
  <si>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</si>
  <si>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</si>
  <si>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</si>
  <si>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</si>
  <si>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</si>
  <si>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</si>
  <si>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</si>
  <si>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</si>
  <si>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</si>
  <si>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</si>
  <si>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</si>
  <si>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</si>
  <si>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</si>
  <si>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</si>
  <si>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</si>
  <si>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</si>
  <si>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</si>
  <si>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</si>
  <si>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</si>
  <si>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</si>
  <si>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</si>
  <si>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</si>
  <si>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</si>
  <si>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</si>
  <si>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</si>
  <si>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</si>
  <si>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</si>
  <si>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</si>
  <si>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</si>
  <si>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</si>
  <si>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</si>
  <si>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</si>
  <si>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</si>
  <si>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</si>
  <si>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</si>
  <si>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</si>
  <si>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</si>
  <si>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</si>
  <si>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</si>
  <si>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</si>
  <si>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</si>
  <si>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</si>
  <si>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</si>
  <si>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</si>
  <si>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</si>
  <si>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</si>
  <si>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</si>
  <si>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</si>
  <si>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</si>
  <si>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</si>
  <si>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</si>
  <si>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</si>
  <si>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</si>
  <si>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</si>
  <si>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</si>
  <si>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</si>
  <si>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</si>
  <si>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</si>
  <si>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</si>
  <si>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</si>
  <si>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</si>
  <si>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</si>
  <si>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</si>
  <si>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</si>
  <si>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</si>
  <si>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</si>
  <si>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</si>
  <si>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</si>
  <si>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</si>
  <si>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</si>
  <si>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</si>
  <si>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</si>
  <si>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</si>
  <si>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</si>
  <si>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</si>
  <si>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</si>
  <si>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</si>
  <si>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</si>
  <si>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</si>
  <si>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</si>
  <si>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</si>
  <si>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</si>
  <si>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</si>
  <si>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</si>
  <si>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</si>
  <si>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</si>
  <si>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</si>
  <si>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</si>
  <si>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</si>
  <si>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</si>
  <si>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</si>
  <si>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</si>
  <si>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</si>
  <si>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</si>
  <si>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</si>
  <si>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</si>
  <si>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</si>
  <si>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</si>
  <si>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</si>
  <si>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</si>
  <si>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</si>
  <si>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</si>
  <si>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</si>
  <si>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</si>
  <si>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</si>
  <si>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</si>
  <si>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</si>
  <si>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</si>
  <si>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</si>
  <si>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</si>
  <si>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</si>
  <si>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</si>
  <si>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</si>
  <si>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</si>
  <si>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</si>
  <si>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</si>
  <si>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</si>
  <si>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</si>
  <si>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</si>
  <si>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</si>
  <si>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</si>
  <si>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</si>
  <si>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</si>
  <si>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</si>
  <si>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</si>
  <si>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</si>
  <si>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</si>
  <si>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</si>
  <si>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</si>
  <si>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</si>
  <si>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</si>
  <si>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</si>
  <si>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</si>
  <si>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</si>
  <si>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</si>
  <si>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</si>
  <si>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</si>
  <si>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</si>
  <si>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</si>
  <si>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</si>
  <si>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</si>
  <si>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</si>
  <si>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</si>
  <si>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</si>
  <si>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</si>
  <si>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</si>
  <si>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</si>
  <si>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</si>
  <si>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</si>
  <si>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</si>
  <si>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</si>
  <si>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</si>
  <si>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</si>
  <si>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</si>
  <si>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</si>
  <si>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</si>
  <si>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</si>
  <si>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</si>
  <si>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</si>
  <si>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</si>
  <si>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</si>
  <si>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</si>
  <si>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</si>
  <si>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</si>
  <si>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</si>
  <si>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</si>
  <si>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</si>
  <si>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</si>
  <si>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</si>
  <si>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</si>
  <si>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</si>
  <si>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</si>
  <si>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</si>
  <si>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</si>
  <si>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</si>
  <si>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</si>
  <si>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</si>
  <si>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</si>
  <si>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</si>
  <si>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</si>
  <si>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</si>
  <si>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</si>
  <si>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</si>
  <si>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</si>
  <si>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</si>
  <si>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</si>
  <si>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</si>
  <si>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</si>
  <si>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</si>
  <si>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</si>
  <si>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</si>
  <si>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</si>
  <si>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</si>
  <si>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</si>
  <si>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</si>
  <si>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</si>
  <si>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</si>
  <si>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</si>
  <si>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</si>
  <si>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</si>
  <si>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</si>
  <si>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</si>
  <si>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</si>
  <si>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</si>
  <si>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</si>
  <si>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</si>
  <si>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</si>
  <si>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</si>
  <si>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</si>
  <si>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</si>
  <si>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</si>
  <si>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</si>
  <si>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</si>
  <si>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</si>
  <si>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</si>
  <si>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</si>
  <si>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</si>
  <si>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</si>
  <si>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</si>
  <si>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</si>
  <si>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</si>
  <si>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</si>
  <si>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</si>
  <si>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</si>
  <si>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</si>
  <si>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</si>
  <si>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</si>
  <si>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</si>
  <si>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</si>
  <si>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</si>
  <si>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</si>
  <si>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</si>
  <si>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</si>
  <si>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</si>
  <si>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</si>
  <si>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</si>
  <si>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</si>
  <si>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</si>
  <si>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</si>
  <si>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</si>
  <si>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</si>
  <si>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</si>
  <si>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</si>
  <si>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</si>
  <si>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</si>
  <si>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</si>
  <si>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</si>
  <si>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</si>
  <si>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</si>
  <si>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</si>
  <si>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</si>
  <si>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</si>
  <si>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</si>
  <si>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</si>
  <si>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</si>
  <si>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</si>
  <si>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</si>
  <si>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</si>
  <si>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</si>
  <si>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</si>
  <si>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</si>
  <si>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</si>
  <si>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</si>
  <si>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</si>
  <si>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</si>
  <si>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</si>
  <si>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</si>
  <si>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</si>
  <si>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</si>
  <si>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</si>
  <si>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</si>
  <si>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</si>
  <si>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</si>
  <si>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</si>
  <si>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</si>
  <si>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</si>
  <si>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</si>
  <si>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</si>
  <si>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</si>
  <si>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</si>
  <si>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</si>
  <si>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</si>
  <si>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</si>
  <si>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</si>
  <si>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</si>
  <si>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</si>
  <si>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</si>
  <si>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</si>
  <si>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</si>
  <si>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</si>
  <si>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</si>
  <si>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</si>
  <si>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</si>
  <si>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</si>
  <si>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</si>
  <si>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</si>
  <si>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</si>
  <si>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</si>
  <si>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</si>
  <si>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</si>
  <si>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</si>
  <si>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</si>
  <si>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</si>
  <si>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</si>
  <si>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</si>
  <si>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</si>
  <si>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</si>
  <si>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</si>
  <si>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</si>
  <si>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</si>
  <si>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</si>
  <si>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</si>
  <si>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</si>
  <si>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</si>
  <si>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</si>
  <si>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</si>
  <si>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</si>
  <si>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</si>
  <si>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</si>
  <si>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</si>
  <si>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</si>
  <si>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</si>
  <si>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</si>
  <si>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</si>
  <si>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</si>
  <si>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</si>
  <si>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</si>
  <si>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</si>
  <si>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</si>
  <si>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</si>
  <si>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</si>
  <si>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</si>
  <si>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</si>
  <si>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</si>
  <si>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</si>
  <si>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</si>
  <si>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</si>
  <si>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</si>
  <si>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</si>
  <si>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</si>
  <si>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</si>
  <si>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</si>
  <si>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</si>
  <si>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</si>
  <si>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</si>
  <si>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</si>
  <si>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</si>
  <si>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</si>
  <si>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</si>
  <si>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</si>
  <si>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</si>
  <si>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</si>
  <si>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</si>
  <si>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</si>
  <si>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</si>
  <si>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</si>
  <si>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</si>
  <si>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</si>
  <si>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</si>
  <si>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</si>
  <si>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</si>
  <si>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</si>
  <si>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</si>
  <si>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</si>
  <si>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</si>
  <si>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</si>
  <si>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</si>
  <si>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</si>
  <si>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</si>
  <si>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</si>
  <si>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</si>
  <si>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</si>
  <si>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</si>
  <si>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</si>
  <si>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</si>
  <si>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</si>
  <si>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</si>
  <si>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</si>
  <si>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</si>
  <si>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</si>
  <si>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</si>
  <si>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</si>
  <si>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</si>
  <si>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</si>
  <si>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</si>
  <si>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</si>
  <si>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</si>
  <si>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</si>
  <si>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</si>
  <si>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</si>
  <si>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</si>
  <si>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</si>
  <si>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</si>
  <si>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</si>
  <si>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</si>
  <si>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</si>
  <si>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</si>
  <si>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</si>
  <si>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</si>
  <si>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</si>
  <si>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</si>
  <si>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</si>
  <si>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</si>
  <si>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</si>
  <si>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</si>
  <si>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</si>
  <si>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</si>
  <si>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</si>
  <si>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</si>
  <si>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</si>
  <si>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</si>
  <si>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</si>
  <si>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</si>
  <si>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</si>
  <si>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</si>
  <si>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</si>
  <si>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</si>
  <si>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</si>
  <si>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</si>
  <si>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</si>
  <si>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</si>
  <si>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</si>
  <si>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</si>
  <si>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</si>
  <si>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</si>
  <si>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</si>
  <si>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</si>
  <si>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</si>
  <si>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</si>
  <si>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</si>
  <si>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</si>
  <si>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</si>
  <si>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</si>
  <si>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</si>
  <si>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</si>
  <si>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</si>
  <si>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</si>
  <si>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</si>
  <si>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</si>
  <si>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</si>
  <si>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</si>
  <si>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</si>
  <si>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</si>
  <si>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</si>
  <si>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</si>
  <si>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</si>
  <si>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</si>
  <si>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</si>
  <si>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</si>
  <si>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</si>
  <si>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</si>
  <si>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</si>
  <si>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</si>
  <si>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</si>
  <si>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</si>
  <si>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</si>
  <si>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</si>
  <si>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</si>
  <si>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</si>
  <si>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</si>
  <si>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</si>
  <si>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</si>
  <si>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</si>
  <si>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</si>
  <si>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</si>
  <si>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</si>
  <si>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</si>
  <si>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</si>
  <si>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</si>
  <si>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</si>
  <si>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</si>
  <si>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</si>
  <si>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</si>
  <si>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</si>
  <si>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</si>
  <si>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</si>
  <si>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</si>
  <si>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</si>
  <si>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</si>
  <si>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</si>
  <si>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</si>
  <si>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</si>
  <si>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</si>
  <si>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</si>
  <si>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</si>
  <si>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</si>
  <si>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</si>
  <si>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</si>
  <si>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</si>
  <si>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</si>
  <si>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</si>
  <si>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</si>
  <si>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</si>
  <si>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</si>
  <si>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</si>
  <si>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</si>
  <si>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</si>
  <si>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</si>
  <si>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</si>
  <si>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</si>
  <si>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</si>
  <si>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</si>
  <si>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</si>
  <si>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</si>
  <si>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</si>
  <si>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</si>
  <si>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</si>
  <si>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</si>
  <si>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</si>
  <si>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</si>
  <si>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</si>
  <si>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</si>
  <si>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</si>
  <si>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</si>
  <si>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</si>
  <si>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</si>
  <si>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</si>
  <si>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</si>
  <si>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</si>
  <si>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</si>
  <si>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</si>
  <si>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</si>
  <si>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</si>
  <si>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</si>
  <si>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</si>
  <si>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</si>
  <si>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</si>
  <si>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</si>
  <si>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</si>
  <si>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</si>
  <si>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</si>
  <si>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</si>
  <si>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</si>
  <si>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</si>
  <si>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</si>
  <si>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</si>
  <si>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</si>
  <si>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</si>
  <si>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</si>
  <si>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</si>
  <si>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</si>
  <si>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</si>
  <si>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</si>
  <si>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</si>
  <si>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</si>
  <si>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</si>
  <si>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</si>
  <si>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</si>
  <si>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</si>
  <si>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</si>
  <si>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</si>
  <si>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</si>
  <si>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</si>
  <si>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</si>
  <si>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</si>
  <si>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</si>
  <si>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</si>
  <si>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</si>
  <si>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</si>
  <si>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</si>
  <si>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</si>
  <si>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</si>
  <si>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</si>
  <si>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</si>
  <si>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</si>
  <si>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</si>
  <si>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</si>
  <si>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</si>
  <si>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</si>
  <si>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</si>
  <si>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</si>
  <si>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</si>
  <si>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</si>
  <si>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</si>
  <si>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</si>
  <si>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</si>
  <si>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</si>
  <si>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</si>
  <si>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</si>
  <si>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</si>
  <si>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</si>
  <si>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</si>
  <si>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</si>
  <si>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</si>
  <si>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</si>
  <si>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</si>
  <si>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</si>
  <si>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</si>
  <si>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</si>
  <si>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</si>
  <si>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</si>
  <si>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</si>
  <si>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</si>
  <si>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</si>
  <si>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</si>
  <si>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</si>
  <si>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</si>
  <si>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</si>
  <si>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</si>
  <si>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</si>
  <si>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</si>
  <si>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</si>
  <si>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</si>
  <si>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</si>
  <si>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</si>
  <si>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</si>
  <si>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</si>
  <si>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</si>
  <si>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</si>
  <si>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</si>
  <si>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</si>
  <si>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</si>
  <si>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</si>
  <si>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</si>
  <si>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</si>
  <si>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</si>
  <si>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</si>
  <si>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</si>
  <si>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</si>
  <si>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</si>
  <si>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</si>
  <si>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</si>
  <si>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</si>
  <si>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</si>
  <si>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</si>
  <si>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</si>
  <si>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</si>
  <si>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</si>
  <si>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</si>
  <si>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</si>
  <si>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</si>
  <si>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</si>
  <si>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</si>
  <si>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</si>
  <si>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</si>
  <si>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</si>
  <si>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</si>
  <si>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</si>
  <si>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</si>
  <si>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</si>
  <si>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</si>
  <si>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</si>
  <si>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</si>
  <si>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</si>
  <si>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</si>
  <si>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</si>
  <si>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</si>
  <si>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</si>
  <si>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</si>
  <si>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</si>
  <si>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</si>
  <si>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</si>
  <si>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</si>
  <si>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</si>
  <si>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</si>
  <si>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</si>
  <si>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</si>
  <si>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</si>
  <si>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</si>
  <si>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</si>
  <si>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</si>
  <si>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</si>
  <si>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</si>
  <si>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</si>
  <si>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</si>
  <si>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</si>
  <si>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</si>
  <si>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</si>
  <si>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</si>
  <si>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</si>
  <si>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</si>
  <si>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</si>
  <si>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</si>
  <si>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</si>
  <si>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</si>
  <si>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</si>
  <si>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</si>
  <si>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</si>
  <si>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</si>
  <si>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</si>
  <si>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</si>
  <si>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</si>
  <si>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</si>
  <si>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</si>
  <si>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</si>
  <si>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</si>
  <si>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</si>
  <si>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</si>
  <si>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</si>
  <si>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</si>
  <si>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</si>
  <si>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</si>
  <si>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</si>
  <si>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</si>
  <si>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</si>
  <si>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</si>
  <si>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</si>
  <si>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</si>
  <si>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</si>
  <si>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</si>
  <si>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</si>
  <si>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</si>
  <si>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</si>
  <si>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</si>
  <si>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</si>
  <si>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</si>
  <si>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</si>
  <si>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</si>
  <si>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</si>
  <si>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</si>
  <si>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</si>
  <si>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</si>
  <si>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</si>
  <si>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</si>
  <si>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</si>
  <si>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</si>
  <si>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</si>
  <si>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</si>
  <si>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</si>
  <si>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</si>
  <si>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</si>
  <si>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</si>
  <si>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</si>
  <si>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</si>
  <si>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</si>
  <si>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</si>
  <si>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</si>
  <si>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</si>
  <si>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</si>
  <si>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</si>
  <si>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</si>
  <si>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</si>
  <si>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</si>
  <si>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</si>
  <si>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</si>
  <si>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</si>
  <si>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</si>
  <si>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</si>
  <si>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</si>
  <si>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</si>
  <si>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</si>
  <si>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</si>
  <si>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</si>
  <si>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</si>
  <si>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</si>
  <si>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</si>
  <si>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</si>
  <si>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</si>
  <si>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</si>
  <si>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</si>
  <si>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</si>
  <si>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</si>
  <si>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</si>
  <si>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</si>
  <si>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</si>
  <si>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</si>
  <si>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</si>
  <si>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</si>
  <si>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</si>
  <si>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</si>
  <si>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</si>
  <si>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</si>
  <si>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</si>
  <si>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</si>
  <si>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</si>
  <si>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</si>
  <si>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</si>
  <si>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</si>
  <si>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</si>
  <si>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</si>
  <si>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</si>
  <si>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</si>
  <si>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</si>
  <si>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</si>
  <si>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</si>
  <si>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</si>
  <si>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</si>
  <si>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</si>
  <si>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</si>
  <si>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</si>
  <si>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</si>
  <si>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</si>
  <si>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</si>
  <si>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</si>
  <si>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</si>
  <si>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</si>
  <si>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</si>
  <si>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</si>
  <si>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</si>
  <si>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</si>
  <si>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</si>
  <si>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</si>
  <si>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</si>
  <si>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</si>
  <si>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</si>
  <si>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</si>
  <si>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</si>
  <si>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</si>
  <si>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</si>
  <si>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</si>
  <si>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</si>
  <si>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</si>
  <si>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</si>
  <si>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</si>
  <si>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</si>
  <si>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</si>
  <si>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</si>
  <si>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</si>
  <si>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</si>
  <si>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</si>
  <si>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</si>
  <si>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</si>
  <si>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</si>
  <si>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</si>
  <si>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</si>
  <si>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</si>
  <si>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</si>
  <si>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</si>
  <si>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</si>
  <si>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</si>
  <si>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</si>
  <si>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</si>
  <si>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</si>
  <si>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</si>
  <si>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</si>
  <si>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</si>
  <si>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</si>
  <si>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</si>
  <si>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</si>
  <si>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</si>
  <si>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</si>
  <si>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</si>
  <si>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</si>
  <si>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</si>
  <si>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</si>
  <si>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</si>
  <si>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</si>
  <si>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</si>
  <si>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</si>
  <si>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</si>
  <si>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</si>
  <si>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</si>
  <si>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</si>
  <si>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</si>
  <si>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</si>
  <si>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</si>
  <si>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</si>
  <si>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</si>
  <si>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</si>
  <si>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</si>
  <si>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</si>
  <si>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</si>
  <si>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</si>
  <si>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</si>
  <si>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</si>
  <si>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</si>
  <si>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</si>
  <si>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</si>
  <si>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</si>
  <si>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</si>
  <si>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</si>
  <si>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</si>
  <si>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</si>
  <si>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</si>
  <si>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</si>
  <si>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</si>
  <si>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</si>
  <si>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</si>
  <si>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</si>
  <si>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</si>
  <si>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</si>
  <si>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</si>
  <si>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</si>
  <si>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</si>
  <si>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</si>
  <si>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</si>
  <si>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</si>
  <si>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</si>
  <si>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</si>
  <si>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</si>
  <si>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</si>
  <si>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</si>
  <si>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</si>
  <si>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</si>
  <si>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</si>
  <si>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</si>
  <si>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</si>
  <si>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</si>
  <si>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</si>
  <si>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</si>
  <si>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</si>
  <si>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</si>
  <si>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</si>
  <si>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</si>
  <si>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</si>
  <si>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</si>
  <si>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</si>
  <si>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</si>
  <si>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</si>
  <si>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</si>
  <si>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</si>
  <si>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</si>
  <si>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</si>
  <si>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</si>
  <si>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</si>
  <si>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</si>
  <si>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</si>
  <si>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</si>
  <si>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</si>
  <si>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</si>
  <si>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</si>
  <si>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</si>
  <si>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</si>
  <si>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</si>
  <si>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</si>
  <si>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</si>
  <si>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</si>
  <si>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</si>
  <si>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</si>
  <si>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</si>
  <si>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</si>
  <si>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</si>
  <si>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</si>
  <si>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</si>
  <si>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</si>
  <si>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</si>
  <si>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</si>
  <si>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</si>
  <si>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</si>
  <si>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</si>
  <si>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</si>
  <si>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</si>
  <si>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</si>
  <si>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</si>
  <si>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</si>
  <si>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</si>
  <si>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</si>
  <si>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</si>
  <si>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</si>
  <si>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</si>
  <si>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</si>
  <si>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</si>
  <si>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</si>
  <si>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</si>
  <si>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</si>
  <si>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</si>
  <si>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</si>
  <si>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</si>
  <si>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</si>
  <si>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</si>
  <si>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</si>
  <si>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</si>
  <si>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</si>
  <si>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</si>
  <si>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</si>
  <si>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</si>
  <si>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</si>
  <si>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</si>
  <si>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</si>
  <si>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</si>
  <si>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</si>
  <si>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</si>
  <si>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</si>
  <si>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</si>
  <si>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</si>
  <si>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</si>
  <si>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</si>
  <si>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</si>
  <si>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</si>
  <si>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</si>
  <si>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</si>
  <si>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</si>
  <si>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</si>
  <si>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</si>
  <si>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</si>
  <si>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</si>
  <si>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</si>
  <si>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</si>
  <si>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</si>
  <si>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</si>
  <si>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</si>
  <si>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</si>
  <si>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</si>
  <si>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</si>
  <si>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</si>
  <si>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</si>
  <si>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</si>
  <si>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</si>
  <si>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</si>
  <si>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</si>
  <si>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</si>
  <si>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</si>
  <si>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</si>
  <si>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</si>
  <si>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</si>
  <si>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</si>
  <si>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</si>
  <si>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</si>
  <si>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</si>
  <si>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</si>
  <si>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</si>
  <si>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</si>
  <si>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</si>
  <si>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</si>
  <si>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</si>
  <si>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</si>
  <si>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</si>
  <si>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</si>
  <si>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</si>
  <si>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</si>
  <si>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</si>
  <si>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</si>
  <si>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</si>
  <si>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</si>
  <si>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</si>
  <si>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</si>
  <si>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</si>
  <si>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</si>
  <si>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</si>
  <si>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</si>
  <si>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</si>
  <si>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</si>
  <si>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</si>
  <si>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</si>
  <si>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</si>
  <si>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</si>
  <si>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</si>
  <si>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</si>
  <si>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</si>
  <si>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</si>
  <si>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</si>
  <si>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</si>
  <si>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</si>
  <si>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</si>
  <si>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</si>
  <si>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</si>
  <si>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</si>
  <si>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</si>
  <si>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</si>
  <si>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</si>
  <si>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</si>
  <si>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</si>
  <si>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</si>
  <si>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</si>
  <si>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</si>
  <si>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</si>
  <si>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</si>
  <si>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</si>
  <si>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</si>
  <si>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</si>
  <si>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</si>
  <si>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</si>
  <si>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</si>
  <si>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</si>
  <si>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</si>
  <si>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</si>
  <si>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</si>
  <si>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</si>
  <si>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</si>
  <si>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</si>
  <si>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</si>
  <si>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</si>
  <si>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</si>
  <si>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</si>
  <si>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</si>
  <si>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</si>
  <si>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</si>
  <si>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</si>
  <si>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</si>
  <si>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</si>
  <si>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</si>
  <si>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</si>
  <si>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</si>
  <si>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</si>
  <si>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</si>
  <si>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</si>
  <si>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</si>
  <si>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</si>
  <si>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</si>
  <si>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</si>
  <si>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</si>
  <si>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</si>
  <si>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</si>
  <si>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</si>
  <si>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</si>
  <si>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</si>
  <si>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</si>
  <si>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</si>
  <si>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</si>
  <si>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</si>
  <si>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</si>
  <si>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</si>
  <si>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</si>
  <si>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</si>
  <si>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</si>
  <si>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</si>
  <si>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</si>
  <si>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</si>
  <si>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</si>
  <si>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</si>
  <si>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</si>
  <si>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</si>
  <si>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</si>
  <si>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</si>
  <si>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</si>
  <si>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</si>
  <si>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</si>
  <si>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</si>
  <si>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</si>
  <si>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</si>
  <si>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</si>
  <si>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</si>
  <si>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</si>
  <si>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</si>
  <si>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</si>
  <si>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</si>
  <si>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</si>
  <si>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</si>
  <si>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</si>
  <si>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</si>
  <si>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</si>
  <si>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</si>
  <si>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</si>
  <si>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</si>
  <si>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</si>
  <si>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</si>
  <si>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</si>
  <si>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</si>
  <si>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</si>
  <si>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</si>
  <si>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</si>
  <si>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</si>
  <si>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</si>
  <si>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</si>
  <si>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</si>
  <si>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</si>
  <si>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</si>
  <si>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</si>
  <si>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</si>
  <si>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</si>
  <si>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</si>
  <si>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</si>
  <si>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</si>
  <si>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</si>
  <si>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</si>
  <si>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</si>
  <si>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</si>
  <si>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</si>
  <si>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</si>
  <si>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</si>
  <si>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</si>
  <si>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</si>
  <si>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</si>
  <si>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</si>
  <si>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</si>
  <si>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</si>
  <si>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</si>
  <si>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</si>
  <si>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</si>
  <si>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</si>
  <si>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</si>
  <si>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</si>
  <si>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</si>
  <si>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</si>
  <si>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</si>
  <si>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</si>
  <si>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</si>
  <si>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</si>
  <si>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</si>
  <si>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</si>
  <si>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</si>
  <si>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</si>
  <si>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</si>
  <si>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</si>
  <si>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</si>
  <si>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</si>
  <si>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</si>
  <si>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</si>
  <si>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</si>
  <si>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</si>
  <si>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</si>
  <si>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</si>
  <si>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</si>
  <si>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</si>
  <si>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</si>
  <si>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</si>
  <si>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</si>
  <si>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</si>
  <si>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</si>
  <si>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</si>
  <si>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</si>
  <si>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</si>
  <si>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</si>
  <si>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</si>
  <si>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</si>
  <si>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</si>
  <si>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</si>
  <si>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</si>
  <si>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</si>
  <si>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</si>
  <si>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</si>
  <si>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</si>
  <si>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</si>
  <si>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</si>
  <si>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</si>
  <si>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</si>
  <si>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</si>
  <si>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</si>
  <si>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</si>
  <si>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</si>
  <si>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</si>
  <si>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</si>
  <si>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</si>
  <si>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</si>
  <si>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</si>
  <si>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</si>
  <si>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</si>
  <si>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</si>
  <si>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</si>
  <si>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</si>
  <si>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</si>
  <si>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</si>
  <si>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</si>
  <si>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</si>
  <si>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</si>
  <si>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</si>
  <si>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</si>
  <si>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</si>
  <si>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</si>
  <si>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</si>
  <si>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</si>
  <si>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</si>
  <si>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</si>
  <si>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</si>
  <si>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</si>
  <si>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</si>
  <si>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</si>
  <si>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</si>
  <si>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</si>
  <si>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</si>
  <si>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</si>
  <si>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</si>
  <si>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</si>
  <si>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</si>
  <si>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</si>
  <si>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</si>
  <si>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</si>
  <si>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</si>
  <si>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</si>
  <si>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</si>
  <si>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</si>
  <si>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</si>
  <si>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</si>
  <si>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</si>
  <si>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</si>
  <si>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</si>
  <si>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</si>
  <si>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</si>
  <si>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</si>
  <si>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</si>
  <si>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</si>
  <si>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</si>
  <si>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</si>
  <si>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</si>
  <si>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</si>
  <si>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</si>
  <si>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</si>
  <si>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</si>
  <si>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</si>
  <si>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</si>
  <si>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</si>
  <si>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</si>
  <si>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</si>
  <si>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</si>
  <si>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</si>
  <si>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</si>
  <si>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</si>
  <si>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</si>
  <si>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</si>
  <si>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</si>
  <si>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</si>
  <si>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</si>
  <si>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</si>
  <si>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</si>
  <si>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</si>
  <si>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</si>
  <si>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</si>
  <si>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</si>
  <si>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</si>
  <si>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</si>
  <si>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</si>
  <si>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</si>
  <si>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</si>
  <si>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</si>
  <si>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</si>
  <si>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</si>
  <si>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</si>
  <si>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</si>
  <si>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</si>
  <si>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</si>
  <si>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</si>
  <si>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</si>
  <si>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</si>
  <si>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</si>
  <si>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</si>
  <si>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</si>
  <si>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</si>
  <si>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</si>
  <si>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</si>
  <si>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</si>
  <si>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</si>
  <si>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</si>
  <si>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</si>
  <si>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</si>
  <si>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</si>
  <si>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</si>
  <si>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</si>
  <si>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</si>
  <si>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</si>
  <si>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</si>
  <si>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</si>
  <si>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</si>
  <si>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</si>
  <si>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</si>
  <si>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</si>
  <si>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</si>
  <si>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</si>
  <si>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</si>
  <si>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</si>
  <si>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</si>
  <si>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</si>
  <si>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</si>
  <si>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</si>
  <si>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</si>
  <si>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</si>
  <si>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</si>
  <si>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</si>
  <si>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</si>
  <si>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</si>
  <si>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</si>
  <si>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</si>
  <si>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</si>
  <si>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</si>
  <si>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</si>
  <si>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</si>
  <si>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</si>
  <si>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</si>
  <si>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</si>
  <si>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</si>
  <si>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</si>
  <si>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</si>
  <si>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</si>
  <si>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</si>
  <si>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</si>
  <si>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</si>
  <si>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</si>
  <si>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</si>
  <si>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</si>
  <si>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</si>
  <si>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</si>
  <si>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</si>
  <si>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</si>
  <si>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</si>
  <si>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</si>
  <si>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</si>
  <si>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</si>
  <si>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</si>
  <si>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</si>
  <si>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</si>
  <si>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</si>
  <si>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</si>
  <si>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</si>
  <si>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</si>
  <si>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</si>
  <si>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</si>
  <si>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</si>
  <si>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</si>
  <si>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</si>
  <si>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</si>
  <si>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</si>
  <si>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</si>
  <si>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</si>
  <si>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</si>
  <si>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</si>
  <si>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</si>
  <si>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</si>
  <si>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</si>
  <si>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</si>
  <si>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</si>
  <si>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</si>
  <si>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</si>
  <si>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</si>
  <si>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</si>
  <si>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</si>
  <si>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</si>
  <si>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</si>
  <si>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</si>
  <si>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</si>
  <si>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</si>
  <si>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</si>
  <si>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</si>
  <si>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</si>
  <si>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</si>
  <si>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</si>
  <si>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</si>
  <si>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</si>
  <si>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</si>
  <si>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</si>
  <si>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</si>
  <si>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</si>
  <si>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</si>
  <si>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</si>
  <si>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</si>
  <si>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</si>
  <si>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</si>
  <si>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</si>
  <si>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</si>
  <si>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</si>
  <si>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</si>
  <si>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</si>
  <si>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</si>
  <si>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</si>
  <si>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</si>
  <si>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</si>
  <si>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</si>
  <si>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</si>
  <si>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</si>
  <si>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</si>
  <si>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</si>
  <si>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</si>
  <si>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</si>
  <si>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</si>
  <si>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</si>
  <si>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</si>
  <si>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</si>
  <si>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</si>
  <si>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</si>
  <si>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</si>
  <si>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</si>
  <si>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</si>
  <si>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</si>
  <si>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</si>
  <si>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</si>
  <si>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</si>
  <si>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</si>
  <si>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</si>
  <si>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</si>
  <si>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</si>
  <si>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</si>
  <si>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</si>
  <si>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</si>
  <si>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</si>
  <si>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</si>
  <si>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</si>
  <si>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</si>
  <si>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</si>
  <si>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</si>
  <si>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</si>
  <si>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</si>
  <si>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</si>
  <si>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</si>
  <si>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</si>
  <si>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</si>
  <si>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</si>
  <si>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</si>
  <si>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</si>
  <si>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</si>
  <si>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</si>
  <si>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</si>
  <si>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</si>
  <si>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</si>
  <si>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</si>
  <si>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</si>
  <si>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</si>
  <si>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</si>
  <si>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</si>
  <si>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</si>
  <si>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</si>
  <si>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</si>
  <si>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</si>
  <si>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</si>
  <si>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</si>
  <si>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</si>
  <si>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</si>
  <si>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</si>
  <si>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</si>
  <si>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</si>
  <si>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</si>
  <si>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</si>
  <si>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</si>
  <si>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</si>
  <si>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</si>
  <si>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</si>
  <si>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</si>
  <si>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</si>
  <si>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</si>
  <si>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</si>
  <si>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</si>
  <si>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</si>
  <si>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</si>
  <si>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</si>
  <si>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</si>
  <si>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</si>
  <si>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</si>
  <si>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</si>
  <si>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</si>
  <si>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</si>
  <si>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</si>
  <si>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</si>
  <si>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</si>
  <si>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</si>
  <si>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</si>
  <si>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</si>
  <si>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</si>
  <si>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</si>
  <si>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</si>
  <si>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</si>
  <si>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</si>
  <si>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</si>
  <si>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</si>
  <si>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</si>
  <si>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</si>
  <si>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</si>
  <si>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</si>
  <si>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</si>
  <si>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</si>
  <si>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</si>
  <si>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</si>
  <si>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</si>
  <si>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</si>
  <si>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</si>
  <si>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</si>
  <si>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</si>
  <si>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</si>
  <si>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</si>
  <si>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</si>
  <si>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</si>
  <si>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</si>
  <si>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</si>
  <si>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</si>
  <si>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</si>
  <si>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</si>
  <si>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</si>
  <si>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</si>
  <si>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</si>
  <si>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</si>
  <si>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</si>
  <si>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</si>
  <si>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</si>
  <si>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</si>
  <si>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</si>
  <si>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</si>
  <si>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</si>
  <si>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</si>
  <si>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</si>
  <si>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</si>
  <si>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</si>
  <si>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</si>
  <si>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</si>
  <si>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</si>
  <si>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</si>
  <si>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</si>
  <si>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</si>
  <si>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</si>
  <si>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</si>
  <si>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</si>
  <si>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</si>
  <si>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</si>
  <si>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</si>
  <si>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</si>
  <si>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</si>
  <si>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</si>
  <si>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</si>
  <si>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</si>
  <si>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</si>
  <si>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</si>
  <si>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</si>
  <si>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</si>
  <si>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</si>
  <si>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</si>
  <si>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</si>
  <si>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</si>
  <si>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</si>
  <si>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</si>
  <si>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</si>
  <si>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</si>
  <si>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</si>
  <si>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</si>
  <si>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</si>
  <si>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</si>
  <si>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</si>
  <si>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</si>
  <si>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</si>
  <si>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</si>
  <si>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</si>
  <si>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</si>
  <si>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</si>
  <si>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</si>
  <si>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</si>
  <si>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</si>
  <si>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</si>
  <si>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</si>
  <si>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</si>
  <si>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</si>
  <si>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</si>
  <si>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</si>
  <si>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</si>
  <si>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</si>
  <si>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</si>
  <si>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</si>
  <si>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</si>
  <si>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</si>
  <si>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</si>
  <si>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</si>
  <si>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</si>
  <si>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</si>
  <si>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</si>
  <si>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</si>
  <si>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</si>
  <si>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</si>
  <si>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</si>
  <si>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</si>
  <si>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</si>
  <si>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</si>
  <si>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</si>
  <si>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</si>
  <si>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</si>
  <si>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</si>
  <si>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</si>
  <si>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</si>
  <si>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</si>
  <si>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</si>
  <si>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</si>
  <si>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</si>
  <si>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</si>
  <si>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</si>
  <si>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</si>
  <si>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</si>
  <si>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</si>
  <si>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</si>
  <si>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</si>
  <si>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</si>
  <si>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</si>
  <si>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</si>
  <si>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</si>
  <si>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</si>
  <si>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</si>
  <si>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</si>
  <si>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</si>
  <si>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</si>
  <si>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</si>
  <si>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</si>
  <si>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</si>
  <si>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</si>
  <si>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</si>
  <si>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</si>
  <si>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</si>
  <si>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</si>
  <si>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</si>
  <si>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</si>
  <si>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</si>
  <si>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</si>
  <si>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</si>
  <si>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</si>
  <si>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</si>
  <si>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</si>
  <si>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</si>
  <si>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</si>
  <si>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</si>
  <si>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</si>
  <si>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</si>
  <si>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</si>
  <si>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</si>
  <si>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</si>
  <si>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</si>
  <si>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</si>
  <si>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</si>
  <si>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</si>
  <si>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</si>
  <si>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</si>
  <si>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</si>
  <si>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</si>
  <si>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</si>
  <si>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</si>
  <si>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</si>
  <si>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</si>
  <si>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</si>
  <si>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</si>
  <si>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</si>
  <si>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</si>
  <si>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</si>
  <si>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</si>
  <si>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</si>
  <si>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</si>
  <si>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</si>
  <si>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</si>
  <si>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</si>
  <si>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</si>
  <si>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</si>
  <si>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</si>
  <si>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</si>
  <si>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</si>
  <si>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</si>
  <si>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</si>
  <si>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</si>
  <si>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</si>
  <si>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</si>
  <si>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</si>
  <si>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</si>
  <si>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</si>
  <si>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</si>
  <si>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</si>
  <si>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</si>
  <si>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</si>
  <si>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</si>
  <si>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</si>
  <si>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</si>
  <si>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</si>
  <si>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</si>
  <si>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</si>
  <si>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</si>
  <si>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</si>
  <si>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</si>
  <si>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</si>
  <si>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</si>
  <si>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</si>
  <si>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</si>
  <si>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</si>
  <si>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</si>
  <si>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</si>
  <si>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</si>
  <si>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</si>
  <si>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</si>
  <si>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</si>
  <si>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</si>
  <si>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</si>
  <si>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</si>
  <si>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</si>
  <si>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</si>
  <si>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</si>
  <si>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</si>
  <si>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</si>
  <si>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</si>
  <si>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</si>
  <si>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</si>
  <si>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</si>
  <si>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</si>
  <si>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</si>
  <si>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</si>
  <si>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</si>
  <si>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</si>
  <si>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</si>
  <si>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</si>
  <si>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</si>
  <si>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</si>
  <si>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</si>
  <si>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</si>
  <si>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</si>
  <si>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</si>
  <si>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</si>
  <si>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</si>
  <si>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</si>
  <si>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</si>
  <si>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</si>
  <si>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</si>
  <si>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</si>
  <si>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</si>
  <si>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</si>
  <si>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</si>
  <si>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</si>
  <si>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</si>
  <si>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</si>
  <si>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</si>
  <si>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</si>
  <si>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</si>
  <si>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</si>
  <si>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</si>
  <si>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</si>
  <si>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</si>
  <si>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</si>
  <si>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</si>
  <si>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</si>
  <si>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</si>
  <si>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</si>
  <si>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</si>
  <si>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</si>
  <si>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</si>
  <si>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</si>
  <si>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</si>
  <si>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</si>
  <si>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</si>
  <si>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</si>
  <si>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</si>
  <si>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</si>
  <si>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</si>
  <si>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</si>
  <si>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</si>
  <si>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</si>
  <si>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</si>
  <si>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</si>
  <si>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</si>
  <si>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</si>
  <si>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</si>
  <si>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</si>
  <si>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</si>
  <si>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</si>
  <si>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</si>
  <si>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</si>
  <si>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</si>
  <si>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</si>
  <si>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</si>
  <si>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</si>
  <si>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</si>
  <si>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</si>
  <si>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</si>
  <si>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</si>
  <si>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</si>
  <si>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</si>
  <si>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</si>
  <si>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</si>
  <si>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</si>
  <si>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</si>
  <si>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</si>
  <si>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</si>
  <si>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</si>
  <si>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</si>
  <si>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</si>
  <si>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</si>
  <si>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</si>
  <si>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</si>
  <si>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</si>
  <si>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</si>
  <si>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</si>
  <si>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</si>
  <si>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</si>
  <si>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</si>
  <si>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</si>
  <si>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</si>
  <si>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</si>
  <si>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</si>
  <si>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</si>
  <si>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</si>
  <si>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</si>
  <si>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</si>
  <si>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</si>
  <si>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</si>
  <si>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</si>
  <si>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</si>
  <si>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</si>
  <si>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</si>
  <si>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</si>
  <si>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</si>
  <si>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</si>
  <si>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</si>
  <si>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</si>
  <si>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</si>
  <si>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</si>
  <si>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</si>
  <si>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</si>
  <si>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</si>
  <si>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</si>
  <si>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</si>
  <si>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</si>
  <si>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</si>
  <si>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</si>
  <si>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</si>
  <si>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</si>
  <si>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</si>
  <si>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</si>
  <si>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</si>
  <si>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</si>
  <si>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</si>
  <si>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</si>
  <si>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</si>
  <si>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</si>
  <si>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</si>
  <si>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</si>
  <si>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</si>
  <si>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</si>
  <si>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</si>
  <si>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</si>
  <si>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</si>
  <si>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</si>
  <si>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</si>
  <si>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</si>
  <si>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</si>
  <si>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</si>
  <si>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</si>
  <si>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</si>
  <si>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</si>
  <si>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</si>
  <si>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</si>
  <si>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</si>
  <si>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</si>
  <si>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</si>
  <si>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</si>
  <si>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</si>
  <si>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</si>
  <si>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</si>
  <si>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</si>
  <si>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</si>
  <si>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</si>
  <si>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</si>
  <si>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</si>
  <si>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</si>
  <si>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</si>
  <si>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</si>
  <si>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</si>
  <si>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</si>
  <si>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</si>
  <si>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</si>
  <si>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</si>
  <si>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</si>
  <si>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</si>
  <si>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</si>
  <si>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</si>
  <si>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</si>
  <si>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</si>
  <si>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</si>
  <si>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</si>
  <si>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</si>
  <si>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</si>
  <si>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</si>
  <si>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</si>
  <si>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</si>
  <si>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</si>
  <si>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</si>
  <si>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</si>
  <si>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</si>
  <si>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</si>
  <si>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</si>
  <si>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</si>
  <si>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</si>
  <si>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</si>
  <si>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</si>
  <si>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</si>
  <si>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</si>
  <si>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</si>
  <si>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</si>
  <si>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</si>
  <si>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</si>
  <si>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</si>
  <si>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</si>
  <si>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</si>
  <si>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</si>
  <si>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</si>
  <si>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</si>
  <si>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</si>
  <si>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</si>
  <si>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</si>
  <si>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</si>
  <si>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</si>
  <si>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</si>
  <si>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</si>
  <si>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</si>
  <si>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</si>
  <si>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</si>
  <si>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</si>
  <si>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</si>
  <si>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</si>
  <si>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</si>
  <si>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</si>
  <si>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</si>
  <si>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</si>
  <si>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</si>
  <si>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</si>
  <si>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</si>
  <si>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</si>
  <si>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</si>
  <si>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</si>
  <si>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</si>
  <si>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</si>
  <si>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</si>
  <si>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</si>
  <si>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</si>
  <si>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</si>
  <si>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</si>
  <si>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</si>
  <si>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</si>
  <si>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</si>
  <si>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</si>
  <si>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</si>
  <si>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</si>
  <si>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</si>
  <si>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</si>
  <si>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</si>
  <si>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</si>
  <si>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</si>
  <si>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</si>
  <si>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</si>
  <si>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</si>
  <si>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</si>
  <si>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</si>
  <si>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</si>
  <si>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</si>
  <si>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</si>
  <si>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</si>
  <si>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</si>
  <si>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</si>
  <si>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</si>
  <si>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</si>
  <si>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</si>
  <si>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</si>
  <si>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</si>
  <si>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</si>
  <si>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</si>
  <si>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</si>
  <si>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</si>
  <si>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</si>
  <si>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</si>
  <si>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</si>
  <si>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</si>
  <si>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</si>
  <si>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</si>
  <si>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</si>
  <si>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</si>
  <si>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</si>
  <si>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</si>
  <si>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</si>
  <si>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</si>
  <si>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</si>
  <si>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</si>
  <si>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</si>
  <si>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</si>
  <si>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</si>
  <si>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</si>
  <si>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</si>
  <si>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</si>
  <si>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</si>
  <si>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</si>
  <si>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</si>
  <si>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</si>
  <si>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</si>
  <si>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</si>
  <si>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</si>
  <si>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</si>
  <si>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</si>
  <si>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</si>
  <si>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</si>
  <si>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</si>
  <si>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</si>
  <si>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</si>
  <si>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</si>
  <si>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</si>
  <si>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</si>
  <si>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</si>
  <si>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</si>
  <si>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</si>
  <si>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</si>
  <si>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</si>
  <si>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</si>
  <si>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</si>
  <si>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</si>
  <si>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</si>
  <si>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</si>
  <si>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</si>
  <si>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</si>
  <si>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</si>
  <si>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</si>
  <si>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</si>
  <si>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</si>
  <si>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</si>
  <si>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</si>
  <si>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</si>
  <si>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</si>
  <si>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</si>
  <si>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</si>
  <si>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</si>
  <si>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</si>
  <si>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</si>
  <si>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</si>
  <si>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</si>
  <si>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</si>
  <si>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</si>
  <si>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</si>
  <si>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</si>
  <si>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</si>
  <si>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</si>
  <si>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</si>
  <si>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</si>
  <si>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</si>
  <si>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</si>
  <si>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</si>
  <si>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</si>
  <si>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</si>
  <si>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</si>
  <si>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</si>
  <si>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</si>
  <si>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</si>
  <si>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</si>
  <si>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</si>
  <si>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</si>
  <si>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</si>
  <si>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</si>
  <si>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</si>
  <si>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</si>
  <si>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</si>
  <si>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</si>
  <si>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</si>
  <si>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</si>
  <si>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</si>
  <si>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</si>
  <si>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</si>
  <si>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</si>
  <si>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</si>
  <si>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</si>
  <si>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</si>
  <si>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</si>
  <si>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</si>
  <si>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</si>
  <si>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</si>
  <si>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</si>
  <si>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</si>
  <si>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</si>
  <si>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</si>
  <si>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</si>
  <si>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</si>
  <si>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</si>
  <si>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</si>
  <si>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</si>
  <si>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</si>
  <si>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</si>
  <si>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</si>
  <si>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</si>
  <si>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</si>
  <si>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</si>
  <si>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</si>
  <si>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</si>
  <si>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</si>
  <si>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</si>
  <si>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</si>
  <si>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</si>
  <si>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</si>
  <si>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</si>
  <si>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</si>
  <si>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</si>
  <si>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</si>
  <si>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</si>
  <si>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</si>
  <si>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</si>
  <si>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</si>
  <si>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</si>
  <si>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</si>
  <si>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</si>
  <si>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</si>
  <si>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</si>
  <si>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</si>
  <si>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</si>
  <si>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</si>
  <si>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</si>
  <si>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</si>
  <si>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</si>
  <si>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</si>
  <si>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</si>
  <si>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</si>
  <si>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</si>
  <si>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</si>
  <si>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</si>
  <si>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</si>
  <si>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</si>
  <si>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</si>
  <si>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</si>
  <si>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</si>
  <si>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</si>
  <si>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</si>
  <si>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</si>
  <si>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</si>
  <si>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</si>
  <si>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</si>
  <si>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</si>
  <si>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</si>
  <si>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</si>
  <si>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</si>
  <si>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</si>
  <si>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</si>
  <si>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</si>
  <si>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</si>
  <si>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</si>
  <si>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</si>
  <si>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</si>
  <si>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</si>
  <si>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</si>
  <si>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</si>
  <si>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</si>
  <si>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</si>
  <si>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</si>
  <si>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</si>
  <si>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</si>
  <si>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</si>
  <si>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</si>
  <si>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</si>
  <si>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</si>
  <si>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</si>
  <si>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</si>
  <si>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</si>
  <si>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</si>
  <si>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</si>
  <si>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</si>
  <si>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</si>
  <si>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</si>
  <si>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</si>
  <si>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</si>
  <si>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</si>
  <si>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</si>
  <si>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</si>
  <si>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</si>
  <si>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</si>
  <si>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</si>
  <si>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</si>
  <si>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</si>
  <si>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</si>
  <si>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</si>
  <si>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</si>
  <si>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</si>
  <si>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</si>
  <si>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</si>
  <si>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</si>
  <si>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</si>
  <si>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</si>
  <si>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</si>
  <si>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</si>
  <si>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</si>
  <si>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</si>
  <si>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</si>
  <si>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</si>
  <si>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</si>
  <si>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</si>
  <si>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</si>
  <si>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</si>
  <si>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</si>
  <si>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</si>
  <si>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</si>
  <si>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</si>
  <si>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</si>
  <si>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</si>
  <si>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</si>
  <si>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</si>
  <si>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</si>
  <si>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</si>
  <si>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</si>
  <si>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</si>
  <si>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</si>
  <si>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</si>
  <si>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</si>
  <si>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</si>
  <si>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</si>
  <si>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</si>
  <si>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</si>
  <si>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</si>
  <si>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</si>
  <si>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</si>
  <si>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</si>
  <si>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</si>
  <si>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</si>
  <si>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</si>
  <si>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</si>
  <si>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</si>
  <si>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</si>
  <si>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</si>
  <si>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</si>
  <si>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</si>
  <si>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</si>
  <si>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</si>
  <si>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</si>
  <si>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</si>
  <si>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</si>
  <si>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</si>
  <si>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</si>
  <si>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</si>
  <si>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</si>
  <si>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</si>
  <si>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</si>
  <si>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</si>
  <si>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</si>
  <si>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</si>
  <si>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</si>
  <si>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</si>
  <si>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</si>
  <si>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</si>
  <si>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</si>
  <si>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</si>
  <si>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</si>
  <si>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</si>
  <si>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</si>
  <si>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</si>
  <si>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</si>
  <si>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</si>
  <si>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</si>
  <si>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</si>
  <si>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</si>
  <si>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</si>
  <si>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</si>
  <si>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</si>
  <si>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</si>
  <si>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</si>
  <si>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</si>
  <si>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</si>
  <si>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</si>
  <si>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</si>
  <si>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</si>
  <si>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</si>
  <si>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</si>
  <si>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</si>
  <si>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</si>
  <si>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</si>
  <si>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</si>
  <si>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</si>
  <si>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</si>
  <si>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</si>
  <si>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</si>
  <si>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</si>
  <si>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</si>
  <si>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</si>
  <si>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</si>
  <si>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</si>
  <si>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</si>
  <si>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</si>
  <si>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</si>
  <si>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</si>
  <si>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</si>
  <si>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</si>
  <si>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</si>
  <si>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</si>
  <si>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</si>
  <si>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</si>
  <si>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</si>
  <si>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</si>
  <si>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</si>
  <si>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</si>
  <si>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</si>
  <si>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</si>
  <si>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</si>
  <si>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</si>
  <si>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</si>
  <si>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</si>
  <si>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</si>
  <si>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</si>
  <si>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</si>
  <si>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</si>
  <si>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</si>
  <si>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</si>
  <si>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</si>
  <si>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</si>
  <si>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</si>
  <si>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</si>
  <si>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</si>
  <si>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</si>
  <si>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</si>
  <si>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</si>
  <si>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</si>
  <si>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</si>
  <si>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</si>
  <si>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</si>
  <si>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</si>
  <si>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</si>
  <si>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</si>
  <si>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</si>
  <si>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</si>
  <si>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</si>
  <si>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</si>
  <si>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</si>
  <si>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</si>
  <si>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</si>
  <si>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</si>
  <si>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</si>
  <si>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</si>
  <si>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</si>
  <si>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</si>
  <si>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</si>
  <si>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</si>
  <si>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</si>
  <si>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</si>
  <si>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</si>
  <si>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</si>
  <si>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</si>
  <si>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</si>
  <si>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</si>
  <si>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</si>
  <si>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</si>
  <si>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</si>
  <si>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</si>
  <si>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</si>
  <si>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</si>
  <si>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</si>
  <si>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</si>
  <si>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</si>
  <si>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</si>
  <si>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</si>
  <si>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</si>
  <si>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</si>
  <si>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</si>
  <si>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</si>
  <si>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</si>
  <si>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</si>
  <si>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</si>
  <si>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</si>
  <si>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</si>
  <si>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</si>
  <si>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</si>
  <si>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</si>
  <si>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</si>
  <si>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</si>
  <si>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</si>
  <si>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</si>
  <si>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</si>
  <si>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</si>
  <si>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</si>
  <si>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</si>
  <si>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</si>
  <si>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</si>
  <si>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</si>
  <si>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</si>
  <si>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</si>
  <si>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</si>
  <si>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</si>
  <si>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</si>
  <si>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</si>
  <si>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</si>
  <si>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</si>
  <si>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</si>
  <si>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</si>
  <si>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</si>
  <si>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</si>
  <si>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</si>
  <si>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</si>
  <si>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</si>
  <si>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</si>
  <si>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</si>
  <si>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</si>
  <si>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</si>
  <si>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</si>
  <si>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</si>
  <si>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</si>
  <si>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</si>
  <si>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</si>
  <si>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</si>
  <si>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</si>
  <si>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</si>
  <si>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</si>
  <si>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</si>
  <si>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</si>
  <si>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</si>
  <si>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</si>
  <si>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</si>
  <si>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</si>
  <si>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</si>
  <si>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</si>
  <si>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</si>
  <si>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</si>
  <si>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</si>
  <si>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</si>
  <si>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</si>
  <si>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</si>
  <si>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</si>
  <si>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</si>
  <si>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</si>
  <si>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</si>
  <si>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</si>
  <si>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</si>
  <si>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</si>
  <si>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</si>
  <si>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</si>
  <si>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</si>
  <si>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</si>
  <si>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</si>
  <si>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</si>
  <si>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</si>
  <si>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</si>
  <si>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</si>
  <si>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</si>
  <si>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</si>
  <si>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</si>
  <si>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</si>
  <si>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</si>
  <si>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</si>
  <si>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</si>
  <si>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</si>
  <si>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</si>
  <si>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</si>
  <si>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</si>
  <si>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</si>
  <si>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</si>
  <si>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</si>
  <si>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</si>
  <si>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</si>
  <si>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</si>
  <si>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</si>
  <si>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</si>
  <si>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</si>
  <si>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</si>
  <si>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</si>
  <si>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</si>
  <si>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</si>
  <si>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</si>
  <si>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</si>
  <si>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</si>
  <si>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</si>
  <si>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</si>
  <si>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</si>
  <si>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</si>
  <si>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</si>
  <si>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</si>
  <si>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</si>
  <si>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</si>
  <si>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</si>
  <si>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</si>
  <si>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</si>
  <si>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</si>
  <si>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</si>
  <si>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</si>
  <si>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</si>
  <si>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</si>
  <si>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</si>
  <si>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</si>
  <si>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</si>
  <si>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</si>
  <si>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</si>
  <si>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</si>
  <si>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</si>
  <si>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</si>
  <si>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</si>
  <si>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</si>
  <si>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</si>
  <si>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</si>
  <si>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</si>
  <si>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</si>
  <si>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</si>
  <si>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</si>
  <si>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</si>
  <si>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</si>
  <si>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</si>
  <si>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</si>
  <si>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</si>
  <si>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</si>
  <si>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</si>
  <si>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</si>
  <si>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</si>
  <si>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</si>
  <si>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</si>
  <si>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</si>
  <si>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</si>
  <si>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</si>
  <si>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</si>
  <si>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</si>
  <si>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</si>
  <si>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</si>
  <si>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</si>
  <si>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</si>
  <si>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</si>
  <si>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</si>
  <si>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</si>
  <si>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</si>
  <si>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</si>
  <si>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</si>
  <si>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</si>
  <si>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</si>
  <si>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</si>
  <si>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</si>
  <si>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</si>
  <si>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</si>
  <si>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</si>
  <si>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</si>
  <si>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</si>
  <si>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</si>
  <si>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</si>
  <si>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</si>
  <si>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</si>
  <si>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</si>
  <si>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</si>
  <si>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</si>
  <si>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</si>
  <si>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</si>
  <si>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</si>
  <si>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</si>
  <si>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</si>
  <si>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</si>
  <si>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</si>
  <si>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</si>
  <si>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</si>
  <si>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</si>
  <si>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</si>
  <si>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</si>
  <si>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</si>
  <si>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</si>
  <si>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</si>
  <si>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</si>
  <si>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</si>
  <si>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</si>
  <si>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</si>
  <si>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</si>
  <si>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</si>
  <si>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</si>
  <si>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</si>
  <si>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</si>
  <si>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</si>
  <si>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</si>
  <si>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</si>
  <si>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</si>
  <si>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</si>
  <si>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</si>
  <si>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</si>
  <si>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</si>
  <si>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</si>
  <si>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</si>
  <si>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</si>
  <si>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</si>
  <si>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</si>
  <si>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</si>
  <si>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</si>
  <si>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</si>
  <si>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</si>
  <si>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</si>
  <si>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</si>
  <si>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</si>
  <si>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</si>
  <si>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</si>
  <si>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</si>
  <si>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</si>
  <si>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</si>
  <si>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</si>
  <si>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</si>
  <si>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</si>
  <si>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</si>
  <si>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</si>
  <si>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</si>
  <si>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</si>
  <si>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</si>
  <si>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</si>
  <si>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</si>
  <si>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</si>
  <si>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</si>
  <si>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</si>
  <si>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</si>
  <si>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</si>
  <si>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</si>
  <si>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</si>
  <si>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</si>
  <si>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</si>
  <si>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</si>
  <si>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</si>
  <si>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</si>
  <si>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</si>
  <si>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</si>
  <si>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</si>
  <si>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</si>
  <si>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</si>
  <si>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</si>
  <si>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</si>
  <si>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</si>
  <si>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</si>
  <si>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</si>
  <si>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</si>
  <si>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</si>
  <si>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</si>
  <si>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</si>
  <si>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</si>
  <si>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</si>
  <si>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</si>
  <si>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</si>
  <si>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</si>
  <si>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</si>
  <si>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</si>
  <si>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</si>
  <si>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</si>
  <si>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</si>
  <si>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</si>
  <si>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</si>
  <si>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</si>
  <si>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</si>
  <si>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</si>
  <si>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</si>
  <si>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</si>
  <si>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</si>
  <si>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</si>
  <si>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</si>
  <si>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</si>
  <si>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</si>
  <si>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</si>
  <si>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</si>
  <si>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</si>
  <si>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</si>
  <si>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</si>
  <si>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</si>
  <si>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</si>
  <si>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</si>
  <si>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</si>
  <si>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</si>
  <si>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</si>
  <si>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</si>
  <si>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</si>
  <si>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</si>
  <si>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</si>
  <si>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</si>
  <si>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</si>
  <si>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</si>
  <si>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</si>
  <si>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</si>
  <si>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</si>
  <si>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</si>
  <si>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</si>
  <si>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</si>
  <si>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</si>
  <si>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</si>
  <si>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</si>
  <si>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</si>
  <si>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</si>
  <si>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</si>
  <si>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</si>
  <si>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</si>
  <si>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</si>
  <si>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</si>
  <si>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</si>
  <si>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</si>
  <si>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</si>
  <si>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</si>
  <si>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</si>
  <si>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</si>
  <si>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</si>
  <si>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</si>
  <si>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</si>
  <si>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</si>
  <si>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</si>
  <si>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</si>
  <si>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</si>
  <si>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</si>
  <si>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</si>
  <si>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</si>
  <si>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</si>
  <si>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</si>
  <si>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</si>
  <si>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</si>
  <si>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</si>
  <si>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</si>
  <si>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</si>
  <si>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</si>
  <si>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</si>
  <si>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</si>
  <si>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</si>
  <si>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</si>
  <si>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</si>
  <si>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</si>
  <si>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</si>
  <si>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</si>
  <si>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</si>
  <si>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</si>
  <si>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</si>
  <si>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</si>
  <si>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</si>
  <si>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</si>
  <si>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</si>
  <si>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</si>
  <si>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</si>
  <si>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</si>
  <si>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</si>
  <si>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</si>
  <si>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</si>
  <si>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</si>
  <si>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</si>
  <si>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</si>
  <si>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</si>
  <si>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</si>
  <si>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</si>
  <si>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</si>
  <si>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</si>
  <si>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</si>
  <si>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</si>
  <si>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</si>
  <si>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</si>
  <si>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</si>
  <si>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</si>
  <si>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</si>
  <si>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</si>
  <si>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</si>
  <si>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</si>
  <si>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</si>
  <si>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</si>
  <si>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</si>
  <si>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</si>
  <si>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</si>
  <si>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</si>
  <si>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</si>
  <si>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</si>
  <si>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</si>
  <si>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</si>
  <si>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</si>
  <si>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</si>
  <si>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</si>
  <si>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</si>
  <si>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</si>
  <si>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</si>
  <si>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</si>
  <si>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</si>
  <si>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</si>
  <si>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</si>
  <si>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</si>
  <si>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</si>
  <si>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</si>
  <si>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</si>
  <si>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</si>
  <si>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</si>
  <si>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</si>
  <si>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</si>
  <si>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</si>
  <si>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</si>
  <si>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</si>
  <si>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</si>
  <si>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</si>
  <si>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</si>
  <si>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</si>
  <si>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</si>
  <si>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</si>
  <si>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</si>
  <si>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</si>
  <si>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</si>
  <si>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</si>
  <si>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</si>
  <si>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</si>
  <si>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</si>
  <si>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</si>
  <si>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</si>
  <si>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</si>
  <si>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</si>
  <si>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</si>
  <si>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</si>
  <si>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</si>
  <si>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</si>
  <si>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</si>
  <si>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</si>
  <si>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</si>
  <si>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</si>
  <si>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</si>
  <si>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</si>
  <si>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</si>
  <si>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</si>
  <si>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</si>
  <si>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</si>
  <si>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</si>
  <si>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</si>
  <si>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</si>
  <si>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</si>
  <si>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</si>
  <si>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</si>
  <si>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</si>
  <si>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</si>
  <si>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</si>
  <si>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</si>
  <si>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</si>
  <si>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</si>
  <si>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</si>
  <si>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</si>
  <si>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</si>
  <si>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</si>
  <si>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</si>
  <si>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</si>
  <si>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</si>
  <si>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</si>
  <si>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</si>
  <si>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</si>
  <si>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</si>
  <si>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</si>
  <si>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</si>
  <si>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</si>
  <si>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</si>
  <si>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</si>
  <si>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</si>
  <si>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</si>
  <si>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</si>
  <si>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</si>
  <si>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</si>
  <si>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</si>
  <si>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</si>
  <si>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</si>
  <si>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</si>
  <si>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</si>
  <si>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</si>
  <si>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</si>
  <si>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</si>
  <si>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</si>
  <si>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</si>
  <si>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</si>
  <si>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</si>
  <si>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</si>
  <si>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</si>
  <si>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</si>
  <si>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</si>
  <si>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</si>
  <si>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</si>
  <si>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</si>
  <si>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</si>
  <si>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</si>
  <si>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</si>
  <si>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</si>
  <si>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</si>
  <si>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</si>
  <si>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</si>
  <si>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</si>
  <si>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</si>
  <si>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</si>
  <si>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</si>
  <si>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</si>
  <si>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</si>
  <si>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</si>
  <si>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</si>
  <si>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</si>
  <si>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</si>
  <si>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</si>
  <si>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</si>
  <si>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</si>
  <si>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</si>
  <si>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</si>
  <si>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</si>
  <si>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</si>
  <si>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</si>
  <si>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</si>
  <si>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</si>
  <si>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</si>
  <si>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</si>
  <si>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</si>
  <si>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</si>
  <si>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</si>
  <si>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</si>
  <si>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</si>
  <si>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</si>
  <si>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</si>
  <si>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</si>
  <si>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</si>
  <si>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</si>
  <si>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</si>
  <si>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</si>
  <si>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</si>
  <si>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</si>
  <si>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</si>
  <si>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</si>
  <si>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</si>
  <si>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</si>
  <si>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</si>
  <si>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</si>
  <si>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</si>
  <si>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</si>
  <si>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</si>
  <si>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</si>
  <si>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</si>
  <si>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</si>
  <si>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</si>
  <si>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</si>
  <si>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</si>
  <si>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</si>
  <si>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</si>
  <si>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</si>
  <si>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</si>
  <si>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</si>
  <si>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</si>
  <si>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</si>
  <si>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</si>
  <si>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</si>
  <si>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</si>
  <si>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</si>
  <si>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</si>
  <si>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</si>
  <si>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</si>
  <si>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</si>
  <si>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</si>
  <si>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</si>
  <si>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</si>
  <si>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</si>
  <si>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</si>
  <si>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</si>
  <si>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</si>
  <si>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</si>
  <si>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</si>
  <si>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</si>
  <si>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</si>
  <si>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</si>
  <si>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</si>
  <si>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</si>
  <si>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</si>
  <si>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</si>
  <si>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</si>
  <si>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</si>
  <si>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</si>
  <si>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</si>
  <si>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</si>
  <si>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</si>
  <si>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</si>
  <si>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</si>
  <si>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</si>
  <si>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</si>
  <si>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</si>
  <si>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</si>
  <si>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</si>
  <si>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</si>
  <si>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</si>
  <si>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</si>
  <si>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</si>
  <si>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</si>
  <si>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</si>
  <si>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</si>
  <si>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</si>
  <si>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</si>
  <si>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</si>
  <si>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</si>
  <si>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</si>
  <si>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</si>
  <si>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</si>
  <si>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</si>
  <si>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</si>
  <si>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</si>
  <si>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</si>
  <si>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</si>
  <si>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</si>
  <si>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</si>
  <si>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</si>
  <si>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</si>
  <si>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</si>
  <si>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</si>
  <si>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</si>
  <si>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</si>
  <si>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</si>
  <si>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</si>
  <si>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</si>
  <si>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</si>
  <si>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</si>
  <si>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</si>
  <si>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</si>
  <si>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</si>
  <si>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</si>
  <si>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</si>
  <si>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</si>
  <si>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</si>
  <si>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</si>
  <si>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</si>
  <si>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</si>
  <si>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</si>
  <si>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</si>
  <si>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</si>
  <si>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</si>
  <si>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</si>
  <si>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</si>
  <si>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</si>
  <si>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</si>
  <si>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</si>
  <si>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</si>
  <si>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</si>
  <si>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</si>
  <si>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</si>
  <si>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</si>
  <si>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</si>
  <si>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</si>
  <si>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</si>
  <si>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</si>
  <si>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</si>
  <si>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</si>
  <si>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</si>
  <si>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</si>
  <si>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</si>
  <si>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</si>
  <si>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</si>
  <si>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</si>
  <si>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</si>
  <si>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</si>
  <si>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</si>
  <si>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</si>
  <si>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</si>
  <si>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</si>
  <si>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</si>
  <si>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</si>
  <si>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</si>
  <si>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</si>
  <si>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</si>
  <si>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</si>
  <si>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</si>
  <si>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</si>
  <si>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</si>
  <si>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</si>
  <si>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</si>
  <si>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</si>
  <si>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</si>
  <si>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</si>
  <si>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</si>
  <si>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</si>
  <si>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</si>
  <si>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</si>
  <si>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</si>
  <si>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</si>
  <si>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</si>
  <si>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</si>
  <si>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</si>
  <si>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</si>
  <si>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</si>
  <si>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</si>
  <si>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</si>
  <si>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</si>
  <si>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</si>
  <si>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</si>
  <si>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</si>
  <si>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</si>
  <si>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</si>
  <si>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</si>
  <si>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</si>
  <si>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</si>
  <si>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</si>
  <si>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</si>
  <si>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</si>
  <si>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</si>
  <si>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</si>
  <si>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</si>
  <si>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</si>
  <si>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</si>
  <si>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</si>
  <si>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</si>
  <si>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</si>
  <si>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</si>
  <si>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</si>
  <si>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</si>
  <si>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</si>
  <si>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</si>
  <si>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</si>
  <si>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</si>
  <si>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</si>
  <si>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</si>
  <si>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</si>
  <si>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</si>
  <si>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</si>
  <si>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</si>
  <si>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</si>
  <si>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</si>
  <si>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</si>
  <si>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</si>
  <si>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</si>
  <si>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</si>
  <si>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</si>
  <si>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</si>
  <si>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</si>
  <si>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</si>
  <si>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</si>
  <si>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</si>
  <si>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</si>
  <si>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</si>
  <si>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</si>
  <si>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</si>
  <si>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</si>
  <si>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</si>
  <si>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</si>
  <si>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</si>
  <si>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</si>
  <si>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</si>
  <si>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</si>
  <si>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</si>
  <si>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</si>
  <si>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</si>
  <si>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</si>
  <si>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</si>
  <si>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</si>
  <si>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</si>
  <si>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</si>
  <si>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</si>
  <si>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</si>
  <si>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</si>
  <si>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</si>
  <si>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</si>
  <si>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</si>
  <si>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</si>
  <si>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</si>
  <si>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</si>
  <si>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</si>
  <si>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</si>
  <si>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</si>
  <si>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</si>
  <si>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</si>
  <si>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</si>
  <si>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</si>
  <si>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</si>
  <si>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</si>
  <si>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</si>
  <si>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</si>
  <si>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</si>
  <si>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</si>
  <si>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</si>
  <si>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</si>
  <si>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</si>
  <si>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</si>
  <si>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</si>
  <si>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</si>
  <si>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</si>
  <si>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</si>
  <si>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</si>
  <si>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</si>
  <si>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</si>
  <si>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</si>
  <si>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</si>
  <si>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</si>
  <si>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</si>
  <si>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</si>
  <si>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</si>
  <si>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</si>
  <si>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</si>
  <si>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</si>
  <si>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</si>
  <si>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</si>
  <si>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</si>
  <si>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</si>
  <si>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</si>
  <si>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</si>
  <si>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</si>
  <si>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</si>
  <si>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</si>
  <si>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</si>
  <si>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</si>
  <si>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</si>
  <si>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</si>
  <si>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</si>
  <si>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</si>
  <si>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</si>
  <si>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</si>
  <si>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</si>
  <si>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</si>
  <si>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</si>
  <si>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</si>
  <si>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</si>
  <si>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</si>
  <si>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</si>
  <si>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</si>
  <si>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</si>
  <si>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</si>
  <si>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</si>
  <si>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</si>
  <si>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</si>
  <si>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</si>
  <si>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</si>
  <si>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</si>
  <si>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</si>
  <si>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</si>
  <si>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</si>
  <si>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</si>
  <si>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</si>
  <si>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</si>
  <si>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</si>
  <si>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</si>
  <si>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</si>
  <si>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</si>
  <si>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</si>
  <si>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</si>
  <si>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</si>
  <si>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</si>
  <si>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</si>
  <si>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</si>
  <si>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</si>
  <si>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</si>
  <si>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</si>
  <si>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</si>
  <si>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</si>
  <si>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</si>
  <si>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</si>
  <si>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</si>
  <si>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</si>
  <si>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</si>
  <si>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</si>
  <si>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</si>
  <si>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</si>
  <si>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</si>
  <si>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</si>
  <si>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</si>
  <si>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</si>
  <si>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</si>
  <si>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</si>
  <si>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</si>
  <si>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</si>
  <si>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</si>
  <si>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</si>
  <si>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</si>
  <si>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</si>
  <si>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</si>
  <si>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</si>
  <si>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</si>
  <si>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</si>
  <si>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</si>
  <si>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</si>
  <si>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</si>
  <si>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</si>
  <si>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</si>
  <si>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</si>
  <si>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</si>
  <si>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</si>
  <si>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</si>
  <si>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</si>
  <si>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</si>
  <si>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</si>
  <si>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</si>
  <si>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</si>
  <si>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</si>
  <si>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</si>
  <si>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</si>
  <si>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</si>
  <si>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</si>
  <si>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</si>
  <si>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</si>
  <si>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</si>
  <si>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</si>
  <si>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</si>
  <si>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</si>
  <si>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</si>
  <si>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</si>
  <si>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</si>
  <si>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</si>
  <si>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</si>
  <si>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</si>
  <si>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</si>
  <si>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</si>
  <si>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</si>
  <si>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</si>
  <si>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</si>
  <si>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</si>
  <si>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</si>
  <si>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</si>
  <si>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</si>
  <si>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</si>
  <si>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</si>
  <si>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</si>
  <si>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</si>
  <si>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</si>
  <si>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</si>
  <si>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</si>
  <si>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</si>
  <si>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</si>
  <si>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</si>
  <si>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</si>
  <si>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</si>
  <si>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</si>
  <si>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</si>
  <si>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</si>
  <si>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</si>
  <si>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</si>
  <si>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</si>
  <si>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</si>
  <si>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</si>
  <si>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</si>
  <si>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</si>
  <si>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</si>
  <si>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</si>
  <si>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</si>
  <si>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</si>
  <si>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</si>
  <si>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</si>
  <si>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</si>
  <si>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</si>
  <si>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</si>
  <si>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</si>
  <si>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</si>
  <si>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</si>
  <si>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</si>
  <si>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</si>
  <si>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</si>
  <si>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</si>
  <si>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</si>
  <si>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</si>
  <si>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</si>
  <si>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</si>
  <si>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</si>
  <si>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</si>
  <si>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</si>
  <si>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</si>
  <si>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</si>
  <si>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</si>
  <si>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</si>
  <si>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</si>
  <si>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</si>
  <si>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</si>
  <si>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</si>
  <si>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</si>
  <si>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</si>
  <si>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</si>
  <si>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</si>
  <si>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</si>
  <si>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</si>
  <si>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</si>
  <si>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</si>
  <si>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</si>
  <si>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</si>
  <si>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</si>
  <si>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</si>
  <si>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</si>
  <si>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</si>
  <si>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</si>
  <si>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</si>
  <si>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</si>
  <si>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</si>
  <si>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</si>
  <si>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</si>
  <si>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</si>
  <si>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</si>
  <si>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</si>
  <si>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</si>
  <si>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</si>
  <si>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</si>
  <si>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</si>
  <si>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</si>
  <si>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</si>
  <si>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</si>
  <si>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</si>
  <si>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</si>
  <si>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</si>
  <si>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</si>
  <si>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</si>
  <si>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</si>
  <si>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</si>
  <si>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</si>
  <si>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</si>
  <si>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</si>
  <si>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</si>
  <si>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</si>
  <si>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</si>
  <si>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</si>
  <si>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</si>
  <si>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</si>
  <si>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</si>
  <si>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</si>
  <si>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</si>
  <si>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</si>
  <si>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</si>
  <si>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</si>
  <si>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</si>
  <si>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</si>
  <si>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</si>
  <si>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</si>
  <si>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</si>
  <si>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</si>
  <si>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</si>
  <si>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</si>
  <si>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</si>
  <si>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</si>
  <si>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</si>
  <si>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</si>
  <si>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</si>
  <si>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</si>
  <si>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</si>
  <si>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</si>
  <si>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</si>
  <si>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</si>
  <si>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</si>
  <si>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</si>
  <si>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</si>
  <si>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</si>
  <si>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</si>
  <si>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</si>
  <si>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</si>
  <si>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</si>
  <si>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</si>
  <si>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</si>
  <si>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</si>
  <si>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</si>
  <si>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</si>
  <si>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</si>
  <si>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</si>
  <si>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</si>
  <si>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</si>
  <si>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</si>
  <si>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</si>
  <si>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</si>
  <si>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</si>
  <si>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</si>
  <si>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</si>
  <si>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</si>
  <si>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</si>
  <si>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</si>
  <si>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</si>
  <si>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</si>
  <si>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</si>
  <si>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</si>
  <si>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</si>
  <si>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</si>
  <si>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</si>
  <si>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</si>
  <si>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</si>
  <si>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</si>
  <si>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</si>
  <si>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</si>
  <si>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</si>
  <si>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</si>
  <si>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</si>
  <si>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</si>
  <si>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</si>
  <si>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</si>
  <si>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</si>
  <si>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</si>
  <si>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</si>
  <si>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</si>
  <si>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</si>
  <si>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</si>
  <si>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</si>
  <si>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</si>
  <si>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</si>
  <si>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</si>
  <si>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</si>
  <si>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</si>
  <si>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</si>
  <si>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</si>
  <si>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</si>
  <si>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</si>
  <si>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</si>
  <si>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</si>
  <si>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</si>
  <si>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</si>
  <si>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</si>
  <si>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</si>
  <si>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</si>
  <si>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</si>
  <si>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</si>
  <si>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</si>
  <si>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</si>
  <si>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</si>
  <si>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</si>
  <si>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</si>
  <si>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</si>
  <si>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</si>
  <si>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</si>
  <si>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</si>
  <si>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</si>
  <si>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</si>
  <si>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</si>
  <si>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</si>
  <si>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</si>
  <si>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</si>
  <si>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</si>
  <si>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</si>
  <si>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</si>
  <si>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</si>
  <si>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</si>
  <si>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</si>
  <si>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</si>
  <si>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</si>
  <si>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</si>
  <si>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</si>
  <si>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</si>
  <si>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</si>
  <si>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</si>
  <si>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</si>
  <si>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</si>
  <si>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</si>
  <si>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</si>
  <si>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</si>
  <si>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</si>
  <si>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</si>
  <si>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</si>
  <si>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</si>
  <si>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</si>
  <si>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</si>
  <si>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</si>
  <si>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</si>
  <si>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</si>
  <si>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</si>
  <si>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</si>
  <si>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</si>
  <si>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</si>
  <si>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</si>
  <si>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</si>
  <si>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</si>
  <si>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</si>
  <si>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</si>
  <si>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</si>
  <si>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</si>
  <si>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</si>
  <si>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</si>
  <si>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</si>
  <si>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</si>
  <si>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</si>
  <si>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</si>
  <si>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</si>
  <si>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</si>
  <si>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</si>
  <si>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</si>
  <si>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</si>
  <si>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</si>
  <si>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</si>
  <si>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</si>
  <si>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</si>
  <si>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</si>
  <si>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</si>
  <si>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</si>
  <si>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</si>
  <si>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</si>
  <si>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</si>
  <si>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</si>
  <si>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</si>
  <si>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</si>
  <si>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</si>
  <si>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</si>
  <si>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</si>
  <si>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</si>
  <si>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</si>
  <si>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</si>
  <si>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</si>
  <si>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</si>
  <si>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</si>
  <si>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</si>
  <si>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</si>
  <si>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</si>
  <si>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</si>
  <si>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</si>
  <si>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</si>
  <si>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</si>
  <si>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</si>
  <si>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</si>
  <si>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</si>
  <si>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</si>
  <si>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</si>
  <si>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</si>
  <si>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</si>
  <si>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</si>
  <si>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</si>
  <si>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</si>
  <si>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</si>
  <si>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</si>
  <si>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</si>
  <si>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</si>
  <si>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</si>
  <si>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</si>
  <si>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</si>
  <si>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</si>
  <si>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</si>
  <si>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</si>
  <si>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</si>
  <si>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</si>
  <si>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</si>
  <si>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</si>
  <si>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</si>
  <si>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</si>
  <si>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</si>
  <si>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</si>
  <si>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</si>
  <si>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</si>
  <si>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</si>
  <si>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</si>
  <si>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</si>
  <si>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</si>
  <si>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</si>
  <si>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</si>
  <si>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</si>
  <si>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</si>
  <si>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</si>
  <si>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</si>
  <si>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</si>
  <si>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</si>
  <si>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</si>
  <si>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</si>
  <si>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</si>
  <si>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</si>
  <si>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</si>
  <si>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</si>
  <si>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</si>
  <si>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</si>
  <si>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</si>
  <si>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</si>
  <si>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</si>
  <si>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</si>
  <si>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</si>
  <si>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</si>
  <si>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</si>
  <si>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</si>
  <si>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</si>
  <si>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</si>
  <si>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</si>
  <si>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</si>
  <si>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</si>
  <si>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</si>
  <si>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</si>
  <si>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</si>
  <si>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</si>
  <si>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</si>
  <si>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</si>
  <si>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</si>
  <si>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</si>
  <si>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</si>
  <si>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</si>
  <si>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</si>
  <si>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</si>
  <si>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</si>
  <si>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</si>
  <si>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</si>
  <si>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</si>
  <si>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</si>
  <si>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</si>
  <si>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</si>
  <si>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</si>
  <si>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</si>
  <si>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</si>
  <si>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</si>
  <si>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</si>
  <si>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</si>
  <si>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</si>
  <si>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</si>
  <si>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</si>
  <si>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</si>
  <si>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</si>
  <si>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</si>
  <si>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</si>
  <si>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</si>
  <si>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</si>
  <si>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</si>
  <si>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</si>
  <si>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</si>
  <si>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</si>
  <si>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</si>
  <si>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</si>
  <si>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</si>
  <si>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</si>
  <si>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</si>
  <si>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</si>
  <si>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</si>
  <si>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</si>
  <si>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</si>
  <si>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</si>
  <si>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</si>
  <si>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</si>
  <si>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</si>
  <si>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</si>
  <si>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</si>
  <si>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</si>
  <si>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</si>
  <si>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</si>
  <si>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</si>
  <si>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</si>
  <si>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</si>
  <si>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</si>
  <si>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</si>
  <si>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</si>
  <si>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</si>
  <si>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</si>
  <si>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</si>
  <si>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</si>
  <si>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</si>
  <si>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</si>
  <si>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</si>
  <si>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</si>
  <si>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</si>
  <si>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</si>
  <si>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</si>
  <si>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</si>
  <si>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</si>
  <si>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</si>
  <si>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</si>
  <si>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</si>
  <si>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</si>
  <si>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</si>
  <si>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</si>
  <si>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</si>
  <si>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</si>
  <si>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</si>
  <si>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</si>
  <si>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</si>
  <si>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</si>
  <si>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</si>
  <si>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</si>
  <si>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</si>
  <si>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</si>
  <si>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</si>
  <si>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</si>
  <si>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</si>
  <si>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</si>
  <si>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</si>
  <si>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</si>
  <si>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</si>
  <si>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</si>
  <si>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</si>
  <si>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</si>
  <si>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</si>
  <si>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</si>
  <si>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</si>
  <si>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</si>
  <si>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</si>
  <si>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</si>
  <si>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</si>
  <si>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</si>
  <si>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</si>
  <si>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</si>
  <si>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</si>
  <si>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</si>
  <si>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</si>
  <si>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</si>
  <si>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</si>
  <si>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</si>
  <si>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</si>
  <si>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</si>
  <si>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</si>
  <si>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</si>
  <si>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</si>
  <si>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</si>
  <si>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</si>
  <si>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</si>
  <si>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</si>
  <si>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</si>
  <si>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</si>
  <si>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</si>
  <si>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</si>
  <si>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</si>
  <si>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</si>
  <si>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</si>
  <si>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</si>
  <si>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</si>
  <si>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</si>
  <si>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</si>
  <si>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</si>
  <si>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</si>
  <si>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</si>
  <si>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</si>
  <si>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</si>
  <si>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</si>
  <si>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</si>
  <si>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</si>
  <si>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</si>
  <si>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</si>
  <si>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</si>
  <si>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</si>
  <si>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</si>
  <si>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</si>
  <si>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</si>
  <si>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</si>
  <si>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</si>
  <si>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</si>
  <si>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</si>
  <si>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</si>
  <si>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</si>
  <si>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</si>
  <si>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</si>
  <si>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</si>
  <si>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</si>
  <si>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</si>
  <si>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</si>
  <si>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</si>
  <si>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</si>
  <si>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</si>
  <si>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</si>
  <si>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</si>
  <si>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</si>
  <si>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</si>
  <si>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</si>
  <si>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</si>
  <si>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</si>
  <si>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</si>
  <si>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</si>
  <si>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</si>
  <si>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</si>
  <si>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</si>
  <si>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</si>
  <si>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</si>
  <si>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</si>
  <si>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</si>
  <si>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</si>
  <si>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</si>
  <si>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</si>
  <si>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</si>
  <si>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</si>
  <si>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</si>
  <si>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</si>
  <si>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</si>
  <si>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</si>
  <si>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</si>
  <si>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</si>
  <si>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</si>
  <si>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</si>
  <si>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</si>
  <si>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</si>
  <si>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</si>
  <si>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</si>
  <si>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</si>
  <si>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</si>
  <si>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</si>
  <si>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</si>
  <si>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</si>
  <si>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</si>
  <si>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</si>
  <si>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</si>
  <si>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</si>
  <si>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</si>
  <si>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</si>
  <si>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</si>
  <si>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</si>
  <si>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</si>
  <si>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</si>
  <si>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</si>
  <si>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</si>
  <si>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</si>
  <si>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</si>
  <si>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</si>
  <si>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</si>
  <si>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</si>
  <si>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</si>
  <si>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</si>
  <si>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</si>
  <si>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</si>
  <si>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</si>
  <si>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</si>
  <si>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</si>
  <si>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</si>
  <si>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</si>
  <si>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</si>
  <si>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</si>
  <si>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</si>
  <si>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</si>
  <si>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</si>
  <si>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</si>
  <si>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</si>
  <si>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</si>
  <si>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</si>
  <si>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</si>
  <si>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</si>
  <si>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</si>
  <si>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</si>
  <si>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</si>
  <si>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</si>
  <si>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</si>
  <si>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</si>
  <si>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</si>
  <si>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</si>
  <si>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</si>
  <si>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</si>
  <si>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</si>
  <si>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</si>
  <si>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</si>
  <si>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</si>
  <si>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</si>
  <si>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</si>
  <si>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</si>
  <si>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</si>
  <si>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</si>
  <si>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</si>
  <si>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</si>
  <si>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</si>
  <si>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</si>
  <si>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</si>
  <si>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</si>
  <si>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</si>
  <si>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</si>
  <si>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</si>
  <si>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</si>
  <si>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</si>
  <si>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</si>
  <si>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</si>
  <si>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</si>
  <si>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</si>
  <si>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</si>
  <si>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</si>
  <si>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</si>
  <si>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</si>
  <si>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</si>
  <si>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</si>
  <si>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</si>
  <si>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</si>
  <si>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</si>
  <si>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</si>
  <si>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</si>
  <si>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</si>
  <si>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</si>
  <si>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</si>
  <si>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</si>
  <si>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</si>
  <si>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</si>
  <si>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</si>
  <si>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</si>
  <si>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</si>
  <si>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</si>
  <si>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</si>
  <si>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</si>
  <si>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</si>
  <si>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</si>
  <si>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</si>
  <si>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</si>
  <si>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</si>
  <si>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</si>
  <si>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</si>
  <si>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</si>
  <si>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</si>
  <si>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</si>
  <si>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</si>
  <si>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</si>
  <si>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</si>
  <si>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</si>
  <si>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</si>
  <si>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</si>
  <si>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</si>
  <si>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</si>
  <si>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</si>
  <si>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</si>
  <si>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</si>
  <si>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</si>
  <si>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</si>
  <si>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</si>
  <si>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</si>
  <si>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</si>
  <si>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</si>
  <si>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</si>
  <si>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</si>
  <si>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</si>
  <si>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</si>
  <si>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</si>
  <si>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</si>
  <si>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</si>
  <si>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</si>
  <si>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</si>
  <si>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</si>
  <si>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</si>
  <si>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</si>
  <si>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</si>
  <si>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</si>
  <si>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</si>
  <si>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</si>
  <si>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</si>
  <si>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</si>
  <si>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</si>
  <si>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</si>
  <si>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</si>
  <si>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</si>
  <si>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</si>
  <si>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</si>
  <si>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</si>
  <si>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</si>
  <si>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</si>
  <si>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</si>
  <si>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</si>
  <si>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</si>
  <si>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</si>
  <si>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</si>
  <si>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</si>
  <si>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</si>
  <si>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</si>
  <si>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</si>
  <si>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</si>
  <si>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</si>
  <si>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</si>
  <si>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</si>
  <si>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</si>
  <si>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</si>
  <si>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</si>
  <si>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</si>
  <si>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</si>
  <si>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</si>
  <si>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</si>
  <si>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</si>
  <si>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</si>
  <si>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</si>
  <si>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</si>
  <si>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</si>
  <si>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</si>
  <si>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</si>
  <si>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</si>
  <si>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</si>
  <si>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</si>
  <si>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</si>
  <si>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</si>
  <si>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</si>
  <si>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</si>
  <si>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</si>
  <si>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</si>
  <si>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</si>
  <si>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</si>
  <si>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</si>
  <si>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</si>
  <si>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</si>
  <si>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</si>
  <si>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</si>
  <si>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</si>
  <si>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</si>
  <si>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</si>
  <si>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</si>
  <si>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</si>
  <si>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</si>
  <si>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</si>
  <si>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</si>
  <si>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</si>
  <si>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</si>
  <si>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</si>
  <si>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</si>
  <si>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</si>
  <si>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</si>
  <si>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</si>
  <si>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</si>
  <si>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</si>
  <si>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</si>
  <si>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</si>
  <si>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</si>
  <si>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</si>
  <si>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</si>
  <si>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</si>
  <si>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</si>
  <si>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</si>
  <si>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</si>
  <si>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</si>
  <si>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</si>
  <si>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</si>
  <si>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</si>
  <si>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</si>
  <si>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</si>
  <si>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</si>
  <si>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</si>
  <si>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</si>
  <si>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</si>
  <si>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</si>
  <si>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</si>
  <si>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</si>
  <si>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</si>
  <si>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</si>
  <si>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</si>
  <si>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</si>
  <si>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</si>
  <si>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</si>
  <si>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</si>
  <si>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</si>
  <si>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</si>
  <si>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</si>
  <si>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</si>
  <si>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</si>
  <si>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</si>
  <si>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</si>
  <si>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</si>
  <si>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</si>
  <si>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</si>
  <si>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</si>
  <si>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</si>
  <si>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</si>
  <si>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</si>
  <si>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</si>
  <si>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</si>
  <si>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</si>
  <si>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</si>
  <si>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</si>
  <si>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</si>
  <si>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</si>
  <si>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</si>
  <si>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</si>
  <si>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</si>
  <si>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</si>
  <si>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</si>
  <si>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</si>
  <si>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</si>
  <si>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</si>
  <si>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</si>
  <si>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</si>
  <si>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</si>
  <si>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</si>
  <si>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</si>
  <si>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</si>
  <si>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</si>
  <si>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</si>
  <si>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</si>
  <si>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</si>
  <si>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</si>
  <si>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</si>
  <si>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</si>
  <si>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</si>
  <si>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</si>
  <si>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</si>
  <si>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</si>
  <si>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</si>
  <si>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</si>
  <si>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</si>
  <si>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</si>
  <si>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</si>
  <si>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</si>
  <si>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</si>
  <si>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</si>
  <si>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</si>
  <si>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</si>
  <si>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</si>
  <si>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</si>
  <si>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</si>
  <si>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</si>
  <si>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</si>
  <si>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</si>
  <si>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</si>
  <si>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</si>
  <si>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</si>
  <si>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</si>
  <si>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</si>
  <si>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</si>
  <si>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</si>
  <si>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</si>
  <si>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</si>
  <si>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</si>
  <si>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</si>
  <si>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</si>
  <si>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</si>
  <si>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</si>
  <si>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</si>
  <si>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</si>
  <si>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</si>
  <si>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</si>
  <si>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</si>
  <si>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</si>
  <si>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</si>
  <si>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</si>
  <si>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</si>
  <si>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</si>
  <si>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</si>
  <si>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</si>
  <si>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</si>
  <si>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</si>
  <si>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</si>
  <si>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</si>
  <si>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</si>
  <si>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</si>
  <si>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</si>
  <si>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</si>
  <si>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</si>
  <si>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</si>
  <si>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</si>
  <si>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</si>
  <si>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</si>
  <si>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</si>
  <si>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</si>
  <si>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</si>
  <si>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</si>
  <si>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</si>
  <si>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</si>
  <si>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</si>
  <si>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</si>
  <si>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</si>
  <si>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</si>
  <si>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</si>
  <si>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</si>
  <si>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</si>
  <si>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</si>
  <si>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</si>
  <si>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</si>
  <si>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</si>
  <si>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</si>
  <si>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</si>
  <si>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</si>
  <si>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</si>
  <si>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</si>
  <si>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</si>
  <si>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</si>
  <si>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</si>
  <si>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</si>
  <si>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</si>
  <si>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</si>
  <si>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</si>
  <si>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</si>
  <si>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</si>
  <si>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</si>
  <si>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</si>
  <si>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</si>
  <si>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</si>
  <si>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</si>
  <si>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</si>
  <si>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</si>
  <si>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</si>
  <si>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</si>
  <si>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</si>
  <si>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</si>
  <si>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</si>
  <si>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</si>
  <si>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</si>
  <si>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</si>
  <si>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</si>
  <si>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</si>
  <si>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</si>
  <si>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</si>
  <si>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</si>
  <si>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</si>
  <si>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</si>
  <si>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</si>
  <si>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</si>
  <si>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</si>
  <si>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</si>
  <si>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</si>
  <si>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</si>
  <si>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</si>
  <si>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</si>
  <si>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</si>
  <si>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</si>
  <si>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</si>
  <si>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</si>
  <si>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</si>
  <si>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</si>
  <si>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</si>
  <si>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</si>
  <si>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</si>
  <si>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</si>
  <si>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</si>
  <si>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</si>
  <si>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</si>
  <si>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</si>
  <si>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</si>
  <si>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</si>
  <si>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</si>
  <si>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</si>
  <si>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</si>
  <si>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</si>
  <si>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</si>
  <si>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</si>
  <si>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</si>
  <si>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</si>
  <si>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</si>
  <si>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</si>
  <si>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</si>
  <si>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</si>
  <si>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</si>
  <si>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</si>
  <si>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</si>
  <si>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</si>
  <si>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</si>
  <si>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</si>
  <si>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</si>
  <si>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</si>
  <si>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</si>
  <si>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</si>
  <si>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</si>
  <si>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</si>
  <si>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</si>
  <si>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</si>
  <si>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</si>
  <si>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</si>
  <si>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</si>
  <si>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</si>
  <si>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</si>
  <si>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</si>
  <si>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</si>
  <si>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</si>
  <si>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</si>
  <si>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</si>
  <si>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</si>
  <si>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</si>
  <si>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</si>
  <si>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</si>
  <si>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</si>
  <si>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</si>
  <si>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</si>
  <si>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</si>
  <si>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</si>
  <si>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</si>
  <si>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</si>
  <si>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</si>
  <si>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</si>
  <si>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</si>
  <si>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</si>
  <si>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</si>
  <si>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</si>
  <si>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</si>
  <si>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</si>
  <si>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</si>
  <si>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</si>
  <si>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</si>
  <si>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</si>
  <si>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</si>
  <si>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</si>
  <si>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</si>
  <si>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</si>
  <si>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</si>
  <si>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</si>
  <si>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</si>
  <si>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</si>
  <si>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</si>
  <si>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</si>
  <si>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</si>
  <si>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</si>
  <si>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</si>
  <si>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</si>
  <si>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</si>
  <si>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</si>
  <si>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</si>
  <si>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</si>
  <si>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</si>
  <si>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</si>
  <si>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</si>
  <si>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</si>
  <si>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</si>
  <si>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</si>
  <si>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</si>
  <si>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</si>
  <si>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</si>
  <si>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</si>
  <si>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</si>
  <si>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</si>
  <si>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</si>
  <si>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</si>
  <si>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</si>
  <si>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</si>
  <si>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</si>
  <si>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</si>
  <si>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</si>
  <si>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</si>
  <si>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</si>
  <si>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</si>
  <si>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</si>
  <si>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</si>
  <si>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</si>
  <si>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</si>
  <si>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</si>
  <si>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</si>
  <si>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</si>
  <si>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</si>
  <si>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</si>
  <si>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</si>
  <si>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</si>
  <si>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</si>
  <si>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</si>
  <si>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</si>
  <si>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</si>
  <si>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</si>
  <si>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</si>
  <si>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</si>
  <si>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</si>
  <si>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</si>
  <si>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</si>
  <si>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</si>
  <si>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</si>
  <si>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</si>
  <si>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</si>
  <si>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</si>
  <si>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</si>
  <si>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</si>
  <si>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</si>
  <si>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</si>
  <si>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</si>
  <si>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</si>
  <si>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</si>
  <si>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</si>
  <si>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</si>
  <si>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</si>
  <si>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</si>
  <si>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</si>
  <si>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</si>
  <si>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</si>
  <si>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</si>
  <si>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</si>
  <si>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</si>
  <si>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</si>
  <si>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</si>
  <si>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</si>
  <si>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</si>
  <si>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</si>
  <si>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</si>
  <si>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</si>
  <si>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</si>
  <si>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</si>
  <si>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</si>
  <si>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</si>
  <si>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</si>
  <si>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</si>
  <si>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</si>
  <si>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</si>
  <si>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</si>
  <si>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</si>
  <si>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</si>
  <si>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</si>
  <si>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</si>
  <si>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</si>
  <si>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</si>
  <si>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</si>
  <si>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</si>
  <si>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</si>
  <si>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</si>
  <si>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</si>
  <si>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</si>
  <si>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</si>
  <si>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</si>
  <si>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</si>
  <si>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</si>
  <si>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</si>
  <si>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</si>
  <si>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</si>
  <si>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</si>
  <si>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</si>
  <si>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</si>
  <si>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</si>
  <si>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</si>
  <si>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</si>
  <si>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</si>
  <si>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</si>
  <si>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</si>
  <si>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</si>
  <si>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</si>
  <si>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</si>
  <si>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</si>
  <si>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</si>
  <si>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</si>
  <si>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</si>
  <si>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</si>
  <si>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</si>
  <si>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</si>
  <si>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</si>
  <si>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</si>
  <si>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</si>
  <si>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</si>
  <si>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</si>
  <si>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</si>
  <si>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</si>
  <si>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</si>
  <si>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</si>
  <si>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</si>
  <si>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</si>
  <si>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</si>
  <si>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</si>
  <si>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</si>
  <si>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</si>
  <si>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</si>
  <si>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</si>
  <si>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</si>
  <si>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</si>
  <si>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</si>
  <si>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</si>
  <si>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</si>
  <si>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</si>
  <si>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</si>
  <si>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</si>
  <si>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</si>
  <si>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</si>
  <si>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</si>
  <si>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</si>
  <si>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</si>
  <si>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</si>
  <si>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</si>
  <si>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</si>
  <si>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</si>
  <si>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</si>
  <si>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</si>
  <si>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</si>
  <si>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</si>
  <si>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</si>
  <si>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</si>
  <si>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</si>
  <si>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</si>
  <si>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</si>
  <si>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</si>
  <si>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</si>
  <si>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</si>
  <si>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</si>
  <si>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</si>
  <si>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</si>
  <si>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</si>
  <si>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</si>
  <si>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</si>
  <si>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</si>
  <si>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</si>
  <si>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</si>
  <si>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</si>
  <si>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</si>
  <si>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</si>
  <si>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</si>
  <si>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</si>
  <si>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</si>
  <si>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</si>
  <si>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</si>
  <si>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</si>
  <si>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</si>
  <si>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</si>
  <si>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</si>
  <si>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</si>
  <si>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</si>
  <si>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</si>
  <si>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</si>
  <si>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</si>
  <si>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</si>
  <si>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</si>
  <si>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</si>
  <si>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</si>
  <si>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</si>
  <si>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</si>
  <si>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</si>
  <si>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</si>
  <si>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</si>
  <si>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</si>
  <si>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</si>
  <si>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</si>
  <si>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</si>
  <si>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</si>
  <si>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</si>
  <si>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</si>
  <si>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</si>
  <si>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</si>
  <si>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</si>
  <si>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</si>
  <si>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</si>
  <si>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</si>
  <si>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</si>
  <si>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</si>
  <si>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</si>
  <si>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</si>
  <si>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</si>
  <si>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</si>
  <si>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</si>
  <si>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</si>
  <si>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</si>
  <si>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</si>
  <si>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</si>
  <si>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</si>
  <si>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</si>
  <si>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</si>
  <si>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</si>
  <si>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</si>
  <si>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</si>
  <si>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</si>
  <si>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</si>
  <si>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</si>
  <si>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</si>
  <si>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</si>
  <si>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</si>
  <si>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</si>
  <si>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</si>
  <si>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</si>
  <si>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</si>
  <si>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</si>
  <si>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</si>
  <si>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</si>
  <si>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</si>
  <si>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</si>
  <si>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</si>
  <si>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</si>
  <si>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</si>
  <si>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</si>
  <si>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</si>
  <si>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</si>
  <si>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</si>
  <si>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</si>
  <si>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</si>
  <si>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</si>
  <si>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</si>
  <si>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</si>
  <si>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</si>
  <si>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</si>
  <si>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</si>
  <si>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</si>
  <si>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</si>
  <si>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</si>
  <si>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</si>
  <si>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</si>
  <si>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</si>
  <si>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</si>
  <si>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</si>
  <si>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</si>
  <si>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</si>
  <si>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</si>
  <si>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</si>
  <si>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</si>
  <si>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</si>
  <si>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</si>
  <si>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</si>
  <si>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</si>
  <si>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</si>
  <si>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</si>
  <si>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</si>
  <si>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</si>
  <si>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</si>
  <si>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</si>
  <si>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</si>
  <si>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</si>
  <si>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</si>
  <si>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</si>
  <si>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</si>
  <si>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</si>
  <si>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</si>
  <si>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</si>
  <si>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</si>
  <si>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</si>
  <si>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</si>
  <si>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</si>
  <si>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</si>
  <si>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</si>
  <si>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</si>
  <si>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</si>
  <si>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</si>
  <si>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</si>
  <si>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</si>
  <si>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</si>
  <si>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</si>
  <si>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</si>
  <si>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</si>
  <si>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</si>
  <si>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</si>
  <si>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</si>
  <si>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</si>
  <si>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</si>
  <si>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</si>
  <si>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</si>
  <si>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</si>
  <si>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</si>
  <si>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</si>
  <si>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</si>
  <si>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</si>
  <si>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</si>
  <si>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</si>
  <si>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</si>
  <si>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</si>
  <si>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</si>
  <si>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</si>
  <si>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</si>
  <si>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</si>
  <si>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</si>
  <si>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</si>
  <si>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</si>
  <si>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</si>
  <si>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</si>
  <si>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</si>
  <si>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</si>
  <si>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</si>
  <si>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</si>
  <si>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</si>
  <si>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</si>
  <si>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</si>
  <si>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</si>
  <si>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</si>
  <si>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</si>
  <si>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</si>
  <si>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</si>
  <si>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</si>
  <si>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</si>
  <si>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</si>
  <si>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</si>
  <si>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</si>
  <si>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</si>
  <si>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</si>
  <si>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</si>
  <si>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</si>
  <si>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</si>
  <si>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</si>
  <si>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</si>
  <si>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</si>
  <si>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</si>
  <si>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</si>
  <si>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</si>
  <si>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</si>
  <si>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</si>
  <si>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</si>
  <si>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</si>
  <si>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</si>
  <si>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</si>
  <si>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</si>
  <si>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</si>
  <si>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</si>
  <si>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</si>
  <si>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</si>
  <si>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</si>
  <si>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</si>
  <si>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</si>
  <si>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</si>
  <si>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</si>
  <si>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</si>
  <si>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</si>
  <si>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</si>
  <si>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</si>
  <si>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</si>
  <si>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</si>
  <si>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</si>
  <si>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</si>
  <si>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</si>
  <si>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</si>
  <si>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</si>
  <si>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</si>
  <si>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</si>
  <si>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</si>
  <si>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</si>
  <si>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</si>
  <si>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</si>
  <si>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</si>
  <si>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</si>
  <si>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</si>
  <si>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</si>
  <si>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</si>
  <si>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</si>
  <si>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</si>
  <si>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</si>
  <si>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</si>
  <si>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</si>
  <si>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</si>
  <si>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</si>
  <si>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</si>
  <si>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</si>
  <si>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</si>
  <si>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</si>
  <si>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</si>
  <si>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</si>
  <si>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</si>
  <si>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</si>
  <si>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</si>
  <si>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</si>
  <si>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</si>
  <si>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</si>
  <si>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</si>
  <si>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</si>
  <si>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</si>
  <si>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</si>
  <si>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</si>
  <si>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</si>
  <si>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</si>
  <si>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</si>
  <si>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</si>
  <si>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</si>
  <si>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</si>
  <si>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</si>
  <si>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</si>
  <si>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</si>
  <si>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</si>
  <si>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</si>
  <si>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</si>
  <si>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</si>
  <si>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</si>
  <si>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</si>
  <si>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</si>
  <si>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</si>
  <si>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</si>
  <si>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</si>
  <si>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</si>
  <si>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</si>
  <si>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</si>
  <si>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</si>
  <si>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</si>
  <si>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</si>
  <si>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</si>
  <si>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</si>
  <si>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</si>
  <si>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</si>
  <si>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</si>
  <si>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</si>
  <si>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</si>
  <si>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</si>
  <si>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</si>
  <si>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</si>
  <si>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</si>
  <si>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</si>
  <si>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</si>
  <si>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</si>
  <si>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</si>
  <si>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</si>
  <si>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</si>
  <si>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</si>
  <si>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</si>
  <si>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</si>
  <si>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</si>
  <si>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</si>
  <si>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</si>
  <si>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</si>
  <si>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</si>
  <si>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</si>
  <si>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</si>
  <si>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</si>
  <si>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</si>
  <si>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</si>
  <si>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</si>
  <si>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</si>
  <si>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</si>
  <si>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</si>
  <si>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</si>
  <si>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</si>
  <si>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</si>
  <si>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</si>
  <si>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</si>
  <si>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</si>
  <si>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</si>
  <si>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</si>
  <si>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</si>
  <si>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</si>
  <si>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</si>
  <si>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</si>
  <si>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</si>
  <si>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</si>
  <si>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</si>
  <si>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</si>
  <si>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</si>
  <si>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</si>
  <si>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</si>
  <si>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</si>
  <si>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</si>
  <si>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</si>
  <si>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</si>
  <si>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</si>
  <si>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</si>
  <si>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</si>
  <si>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</si>
  <si>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</si>
  <si>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</si>
  <si>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</si>
  <si>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</si>
  <si>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</si>
  <si>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</si>
  <si>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</si>
  <si>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</si>
  <si>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</si>
  <si>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</si>
  <si>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</si>
  <si>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</si>
  <si>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</si>
  <si>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</si>
  <si>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</si>
  <si>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</si>
  <si>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</si>
  <si>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</si>
  <si>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</si>
  <si>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</si>
  <si>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</si>
  <si>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</si>
  <si>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</si>
  <si>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</si>
  <si>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</si>
  <si>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</si>
  <si>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</si>
  <si>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</si>
  <si>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</si>
  <si>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</si>
  <si>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</si>
  <si>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</si>
  <si>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</si>
  <si>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</si>
  <si>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</si>
  <si>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</si>
  <si>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</si>
  <si>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</si>
  <si>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</si>
  <si>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</si>
  <si>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</si>
  <si>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</si>
  <si>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</si>
  <si>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</si>
  <si>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</si>
  <si>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</si>
  <si>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</si>
  <si>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</si>
  <si>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</si>
  <si>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</si>
  <si>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</si>
  <si>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</si>
  <si>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</si>
  <si>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</si>
  <si>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</si>
  <si>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</si>
  <si>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</si>
  <si>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</si>
  <si>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</si>
  <si>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</si>
  <si>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</si>
  <si>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</si>
  <si>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</si>
  <si>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</si>
  <si>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</si>
  <si>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</si>
  <si>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</si>
  <si>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</si>
  <si>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</si>
  <si>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</si>
  <si>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</si>
  <si>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</si>
  <si>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</si>
  <si>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</si>
  <si>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</si>
  <si>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</si>
  <si>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</si>
  <si>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</si>
  <si>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</si>
  <si>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</si>
  <si>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</si>
  <si>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</si>
  <si>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</si>
  <si>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</si>
  <si>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</si>
  <si>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</si>
  <si>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</si>
  <si>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</si>
  <si>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</si>
  <si>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</si>
  <si>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</si>
  <si>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</si>
  <si>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</si>
  <si>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</si>
  <si>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</si>
  <si>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</si>
  <si>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</si>
  <si>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</si>
  <si>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</si>
  <si>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</si>
  <si>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</si>
  <si>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</si>
  <si>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</si>
  <si>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</si>
  <si>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</si>
  <si>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</si>
  <si>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</si>
  <si>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</si>
  <si>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</si>
  <si>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</si>
  <si>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</si>
  <si>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</si>
  <si>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</si>
  <si>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</si>
  <si>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</si>
  <si>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</si>
  <si>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</si>
  <si>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</si>
  <si>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</si>
  <si>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</si>
  <si>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</si>
  <si>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</si>
  <si>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</si>
  <si>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</si>
  <si>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</si>
  <si>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</si>
  <si>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</si>
  <si>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</si>
  <si>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</si>
  <si>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</si>
  <si>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</si>
  <si>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</si>
  <si>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</si>
  <si>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</si>
  <si>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</si>
  <si>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</si>
  <si>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</si>
  <si>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</si>
  <si>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</si>
  <si>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</si>
  <si>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</si>
  <si>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</si>
  <si>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</si>
  <si>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</si>
  <si>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</si>
  <si>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</si>
  <si>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</si>
  <si>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</si>
  <si>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</si>
  <si>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</si>
  <si>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</si>
  <si>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</si>
  <si>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</si>
  <si>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</si>
  <si>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</si>
  <si>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</si>
  <si>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</si>
  <si>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</si>
  <si>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</si>
  <si>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</si>
  <si>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</si>
  <si>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</si>
  <si>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</si>
  <si>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</si>
  <si>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</si>
  <si>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</si>
  <si>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</si>
  <si>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</si>
  <si>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</si>
  <si>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</si>
  <si>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</si>
  <si>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</si>
  <si>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</si>
  <si>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</si>
  <si>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</si>
  <si>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</si>
  <si>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</si>
  <si>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</si>
  <si>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</si>
  <si>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</si>
  <si>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</si>
  <si>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</si>
  <si>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</si>
  <si>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</si>
  <si>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</si>
  <si>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</si>
  <si>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</si>
  <si>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</si>
  <si>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</si>
  <si>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</si>
  <si>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</si>
  <si>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</si>
  <si>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</si>
  <si>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</si>
  <si>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</si>
  <si>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</si>
  <si>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</si>
  <si>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</si>
  <si>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</si>
  <si>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</si>
  <si>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</si>
  <si>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</si>
  <si>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</si>
  <si>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</si>
  <si>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</si>
  <si>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</si>
  <si>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</si>
  <si>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</si>
  <si>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</si>
  <si>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</si>
  <si>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</si>
  <si>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</si>
  <si>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</si>
  <si>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</si>
  <si>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</si>
  <si>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</si>
  <si>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</si>
  <si>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</si>
  <si>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</si>
  <si>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</si>
  <si>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</si>
  <si>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</si>
  <si>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</si>
  <si>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</si>
  <si>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</si>
  <si>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</si>
  <si>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</si>
  <si>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</si>
  <si>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</si>
  <si>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</si>
  <si>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</si>
  <si>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</si>
  <si>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</si>
  <si>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</si>
  <si>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</si>
  <si>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</si>
  <si>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</si>
  <si>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</si>
  <si>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</si>
  <si>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</si>
  <si>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</si>
  <si>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</si>
  <si>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</si>
  <si>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</si>
  <si>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</si>
  <si>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</si>
  <si>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</si>
  <si>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</si>
  <si>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</si>
  <si>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</si>
  <si>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</si>
  <si>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</si>
  <si>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</si>
  <si>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</si>
  <si>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</si>
  <si>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</si>
  <si>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</si>
  <si>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</si>
  <si>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</si>
  <si>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</si>
  <si>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</si>
  <si>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</si>
  <si>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</si>
  <si>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</si>
  <si>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</si>
  <si>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</si>
  <si>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</si>
  <si>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</si>
  <si>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</si>
  <si>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</si>
  <si>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</si>
  <si>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</si>
  <si>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</si>
  <si>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</si>
  <si>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</si>
  <si>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</si>
  <si>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</si>
  <si>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</si>
  <si>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</si>
  <si>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</si>
  <si>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</si>
  <si>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</si>
  <si>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</si>
  <si>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</si>
  <si>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</si>
  <si>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</si>
  <si>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</si>
  <si>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</si>
  <si>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</si>
  <si>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</si>
  <si>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</si>
  <si>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</si>
  <si>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</si>
  <si>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</si>
  <si>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</si>
  <si>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</si>
  <si>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</si>
  <si>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</si>
  <si>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</si>
  <si>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</si>
  <si>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</si>
  <si>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</si>
  <si>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</si>
  <si>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</si>
  <si>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</si>
  <si>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</si>
  <si>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</si>
  <si>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</si>
  <si>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</si>
  <si>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</si>
  <si>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</si>
  <si>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</si>
  <si>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</si>
  <si>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</si>
  <si>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</si>
  <si>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</si>
  <si>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</si>
  <si>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</si>
  <si>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</si>
  <si>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</si>
  <si>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</si>
  <si>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</si>
  <si>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</si>
  <si>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</si>
  <si>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</si>
  <si>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</si>
  <si>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</si>
  <si>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</si>
  <si>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</si>
  <si>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</si>
  <si>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</si>
  <si>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</si>
  <si>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</si>
  <si>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</si>
  <si>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</si>
  <si>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</si>
  <si>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</si>
  <si>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</si>
  <si>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</si>
  <si>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</si>
  <si>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</si>
  <si>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</si>
  <si>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</si>
  <si>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</si>
  <si>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</si>
  <si>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</si>
  <si>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</si>
  <si>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</si>
  <si>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</si>
  <si>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</si>
  <si>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</si>
  <si>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</si>
  <si>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</si>
  <si>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</si>
  <si>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</si>
  <si>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</si>
  <si>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</si>
  <si>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</si>
  <si>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</si>
  <si>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</si>
  <si>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</si>
  <si>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</si>
  <si>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</si>
  <si>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</si>
  <si>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</si>
  <si>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</si>
  <si>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</si>
  <si>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</si>
  <si>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</si>
  <si>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</si>
  <si>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</si>
  <si>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</si>
  <si>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</si>
  <si>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</si>
  <si>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</si>
  <si>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</si>
  <si>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</si>
  <si>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</si>
  <si>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</si>
  <si>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</si>
  <si>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</si>
  <si>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</si>
  <si>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</si>
  <si>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</si>
  <si>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</si>
  <si>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</si>
  <si>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</si>
  <si>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</si>
  <si>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</si>
  <si>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</si>
  <si>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</si>
  <si>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</si>
  <si>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</si>
  <si>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</si>
  <si>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</si>
  <si>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</si>
  <si>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</si>
  <si>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</si>
  <si>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</si>
  <si>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</si>
  <si>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</si>
  <si>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</si>
  <si>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</si>
  <si>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</si>
  <si>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</si>
  <si>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</si>
  <si>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</si>
  <si>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</si>
  <si>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</si>
  <si>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</si>
  <si>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</si>
  <si>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</si>
  <si>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</si>
  <si>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</si>
  <si>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</si>
  <si>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</si>
  <si>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</si>
  <si>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</si>
  <si>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</si>
  <si>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</si>
  <si>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</si>
  <si>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</si>
  <si>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</si>
  <si>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</si>
  <si>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</si>
  <si>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</si>
  <si>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</si>
  <si>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</si>
  <si>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</si>
  <si>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</si>
  <si>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</si>
  <si>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</si>
  <si>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</si>
  <si>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</si>
  <si>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</si>
  <si>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</si>
  <si>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</si>
  <si>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</si>
  <si>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</si>
  <si>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</si>
  <si>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</si>
  <si>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</si>
  <si>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</si>
  <si>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</si>
  <si>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</si>
  <si>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</si>
  <si>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</si>
  <si>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</si>
  <si>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</si>
  <si>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</si>
  <si>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</si>
  <si>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</si>
  <si>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</si>
  <si>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</si>
  <si>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</si>
  <si>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</si>
  <si>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</si>
  <si>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</si>
  <si>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</si>
  <si>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</si>
  <si>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</si>
  <si>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</si>
  <si>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</si>
  <si>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</si>
  <si>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</si>
  <si>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</si>
  <si>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</si>
  <si>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</si>
  <si>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</si>
  <si>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</si>
  <si>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</si>
  <si>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</si>
  <si>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</si>
  <si>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</si>
  <si>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</si>
  <si>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</si>
  <si>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</si>
  <si>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</si>
  <si>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</si>
  <si>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</si>
  <si>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</si>
  <si>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</si>
  <si>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</si>
  <si>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</si>
  <si>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</si>
  <si>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</si>
  <si>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</si>
  <si>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</si>
  <si>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</si>
  <si>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</si>
  <si>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</si>
  <si>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</si>
  <si>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</si>
  <si>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</si>
  <si>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</si>
  <si>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</si>
  <si>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</si>
  <si>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</si>
  <si>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</si>
  <si>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</si>
  <si>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</si>
  <si>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</si>
  <si>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</si>
  <si>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</si>
  <si>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</si>
  <si>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</si>
  <si>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</si>
  <si>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</si>
  <si>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</si>
  <si>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</si>
  <si>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</si>
  <si>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</si>
  <si>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</si>
  <si>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</si>
  <si>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</si>
  <si>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</si>
  <si>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</si>
  <si>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</si>
  <si>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</si>
  <si>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</si>
  <si>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</si>
  <si>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</si>
  <si>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</si>
  <si>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</si>
  <si>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</si>
  <si>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</si>
  <si>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</si>
  <si>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</si>
  <si>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</si>
  <si>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</si>
  <si>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</si>
  <si>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</si>
  <si>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</si>
  <si>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</si>
  <si>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</si>
  <si>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</si>
  <si>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</si>
  <si>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</si>
  <si>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</si>
  <si>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</si>
  <si>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</si>
  <si>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</si>
  <si>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</si>
  <si>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</si>
  <si>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</si>
  <si>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</si>
  <si>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</si>
  <si>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</si>
  <si>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</si>
  <si>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</si>
  <si>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</si>
  <si>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</si>
  <si>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</si>
  <si>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</si>
  <si>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</si>
  <si>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</si>
  <si>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</si>
  <si>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</si>
  <si>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</si>
  <si>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</si>
  <si>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</si>
  <si>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</si>
  <si>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</si>
  <si>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</si>
  <si>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</si>
  <si>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</si>
  <si>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</si>
  <si>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</si>
  <si>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</si>
  <si>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</si>
  <si>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</si>
  <si>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</si>
  <si>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</si>
  <si>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</si>
  <si>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</si>
  <si>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</si>
  <si>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</si>
  <si>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</si>
  <si>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</si>
  <si>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</si>
  <si>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</si>
  <si>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</si>
  <si>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</si>
  <si>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</si>
  <si>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</si>
  <si>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</si>
  <si>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</si>
  <si>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</si>
  <si>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</si>
  <si>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</si>
  <si>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</si>
  <si>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</si>
  <si>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</si>
  <si>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</si>
  <si>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</si>
  <si>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</si>
  <si>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</si>
  <si>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</si>
  <si>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</si>
  <si>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</si>
  <si>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</si>
  <si>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</si>
  <si>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</si>
  <si>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</si>
  <si>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</si>
  <si>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</si>
  <si>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</si>
  <si>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</si>
  <si>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</si>
  <si>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</si>
  <si>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</si>
  <si>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</si>
  <si>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</si>
  <si>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</si>
  <si>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</si>
  <si>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</si>
  <si>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</si>
  <si>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</si>
  <si>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</si>
  <si>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</si>
  <si>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</si>
  <si>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</si>
  <si>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</si>
  <si>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</si>
  <si>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</si>
  <si>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</si>
  <si>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</si>
  <si>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</si>
  <si>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</si>
  <si>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</si>
  <si>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</si>
  <si>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</si>
  <si>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</si>
  <si>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</si>
  <si>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</si>
  <si>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</si>
  <si>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</si>
  <si>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</si>
  <si>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</si>
  <si>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</si>
  <si>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</si>
  <si>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</si>
  <si>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</si>
  <si>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</si>
  <si>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</si>
  <si>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</si>
  <si>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</si>
  <si>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</si>
  <si>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</si>
  <si>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</si>
  <si>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</si>
  <si>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</si>
  <si>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</si>
  <si>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</si>
  <si>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</si>
  <si>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</si>
  <si>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</si>
  <si>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</si>
  <si>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</si>
  <si>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</si>
  <si>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</si>
  <si>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</si>
  <si>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</si>
  <si>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</si>
  <si>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</si>
  <si>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</si>
  <si>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</si>
  <si>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</si>
  <si>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</si>
  <si>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</si>
  <si>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</si>
  <si>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</si>
  <si>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</si>
  <si>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</si>
  <si>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</si>
  <si>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</si>
  <si>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</si>
  <si>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</si>
  <si>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</si>
  <si>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</si>
  <si>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</si>
  <si>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</si>
  <si>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</si>
  <si>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</si>
  <si>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</si>
  <si>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</si>
  <si>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</si>
  <si>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</si>
  <si>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</si>
  <si>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</si>
  <si>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</si>
  <si>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</si>
  <si>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</si>
  <si>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</si>
  <si>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</si>
  <si>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</si>
  <si>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</si>
  <si>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</si>
  <si>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</si>
  <si>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</si>
  <si>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</si>
  <si>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</si>
  <si>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</si>
  <si>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</si>
  <si>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</si>
  <si>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</si>
  <si>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</si>
  <si>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</si>
  <si>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</si>
  <si>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</si>
  <si>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</si>
  <si>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</si>
  <si>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</si>
  <si>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</si>
  <si>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</si>
  <si>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</si>
  <si>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</si>
  <si>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</si>
  <si>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</si>
  <si>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</si>
  <si>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</si>
  <si>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</si>
  <si>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</si>
  <si>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</si>
  <si>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</si>
  <si>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</si>
  <si>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</si>
  <si>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</si>
  <si>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</si>
  <si>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</si>
  <si>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</si>
  <si>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</si>
  <si>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</si>
  <si>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</si>
  <si>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</si>
  <si>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</si>
  <si>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</si>
  <si>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</si>
  <si>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</si>
  <si>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</si>
  <si>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</si>
  <si>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</si>
  <si>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</si>
  <si>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</si>
  <si>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</si>
  <si>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</si>
  <si>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</si>
  <si>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</si>
  <si>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</si>
  <si>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</si>
  <si>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</si>
  <si>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</si>
  <si>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</si>
  <si>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</si>
  <si>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</si>
  <si>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</si>
  <si>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</si>
  <si>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</si>
  <si>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</si>
  <si>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</si>
  <si>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</si>
  <si>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</si>
  <si>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</si>
  <si>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</si>
  <si>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</si>
  <si>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</si>
  <si>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</si>
  <si>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</si>
  <si>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</si>
  <si>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</si>
  <si>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</si>
  <si>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</si>
  <si>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</si>
  <si>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</si>
  <si>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</si>
  <si>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</si>
  <si>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</si>
  <si>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</si>
  <si>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</si>
  <si>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</si>
  <si>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</si>
  <si>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</si>
  <si>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</si>
  <si>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</si>
  <si>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</si>
  <si>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</si>
  <si>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</si>
  <si>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</si>
  <si>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</si>
  <si>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</si>
  <si>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</si>
  <si>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</si>
  <si>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</si>
  <si>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</si>
  <si>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</si>
  <si>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</si>
  <si>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</si>
  <si>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</si>
  <si>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</si>
  <si>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</si>
  <si>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</si>
  <si>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</si>
  <si>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</si>
  <si>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</si>
  <si>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</si>
  <si>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</si>
  <si>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</si>
  <si>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</si>
  <si>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</si>
  <si>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</si>
  <si>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</si>
  <si>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</si>
  <si>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</si>
  <si>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</si>
  <si>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</si>
  <si>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</si>
  <si>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</si>
  <si>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</si>
  <si>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</si>
  <si>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</si>
  <si>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</si>
  <si>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</si>
  <si>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</si>
  <si>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</si>
  <si>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</si>
  <si>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</si>
  <si>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</si>
  <si>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</si>
  <si>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</si>
  <si>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</si>
  <si>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</si>
  <si>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</si>
  <si>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</si>
  <si>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</si>
  <si>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</si>
  <si>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</si>
  <si>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</si>
  <si>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</si>
  <si>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</si>
  <si>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</si>
  <si>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</si>
  <si>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</si>
  <si>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</si>
  <si>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</si>
  <si>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</si>
  <si>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</si>
  <si>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</si>
  <si>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</si>
  <si>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</si>
  <si>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</si>
  <si>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</si>
  <si>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</si>
  <si>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</si>
  <si>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</si>
  <si>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</si>
  <si>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</si>
  <si>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</si>
  <si>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</si>
  <si>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</si>
  <si>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</si>
  <si>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</si>
  <si>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</si>
  <si>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</si>
  <si>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</si>
  <si>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</si>
  <si>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</si>
  <si>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</si>
  <si>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</si>
  <si>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</si>
  <si>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</si>
  <si>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</si>
  <si>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</si>
  <si>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</si>
  <si>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</si>
  <si>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</si>
  <si>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</si>
  <si>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</si>
  <si>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</si>
  <si>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</si>
  <si>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</si>
  <si>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</si>
  <si>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</si>
  <si>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</si>
  <si>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</si>
  <si>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</si>
  <si>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</si>
  <si>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</si>
  <si>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</si>
  <si>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</si>
  <si>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</si>
  <si>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</si>
  <si>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</si>
  <si>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</si>
  <si>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</si>
  <si>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</si>
  <si>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</si>
  <si>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</si>
  <si>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</si>
  <si>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</si>
  <si>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</si>
  <si>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</si>
  <si>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</si>
  <si>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</si>
  <si>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</si>
  <si>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</si>
  <si>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</si>
  <si>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</si>
  <si>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</si>
  <si>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</si>
  <si>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</si>
  <si>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</si>
  <si>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</si>
  <si>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</si>
  <si>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</si>
  <si>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</si>
  <si>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</si>
  <si>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</si>
  <si>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</si>
  <si>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</si>
  <si>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</si>
  <si>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</si>
  <si>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</si>
  <si>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</si>
  <si>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</si>
  <si>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</si>
  <si>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</si>
  <si>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</si>
  <si>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</si>
  <si>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</si>
  <si>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</si>
  <si>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</si>
  <si>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</si>
  <si>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</si>
  <si>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</si>
  <si>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</si>
  <si>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</si>
  <si>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</si>
  <si>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</si>
  <si>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</si>
  <si>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</si>
  <si>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</si>
  <si>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</si>
  <si>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</si>
  <si>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</si>
  <si>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</si>
  <si>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</si>
  <si>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</si>
  <si>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</si>
  <si>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</si>
  <si>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</si>
  <si>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</si>
  <si>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</si>
  <si>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</si>
  <si>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</si>
  <si>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</si>
  <si>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</si>
  <si>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</si>
  <si>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</si>
  <si>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</si>
  <si>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</si>
  <si>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</si>
  <si>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</si>
  <si>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</si>
  <si>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</si>
  <si>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</si>
  <si>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</si>
  <si>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</si>
  <si>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</si>
  <si>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</si>
  <si>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</si>
  <si>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</si>
  <si>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</si>
  <si>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</si>
  <si>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</si>
  <si>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</si>
  <si>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</si>
  <si>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</si>
  <si>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</si>
  <si>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</si>
  <si>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</si>
  <si>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</si>
  <si>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</si>
  <si>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</si>
  <si>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</si>
  <si>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</si>
  <si>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</si>
  <si>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</si>
  <si>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</si>
  <si>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</si>
  <si>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</si>
  <si>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</si>
  <si>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</si>
  <si>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</si>
  <si>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</si>
  <si>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</si>
  <si>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</si>
  <si>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</si>
  <si>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</si>
  <si>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</si>
  <si>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</si>
  <si>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</si>
  <si>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</si>
  <si>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</si>
  <si>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</si>
  <si>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</si>
  <si>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</si>
  <si>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</si>
  <si>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</si>
  <si>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</si>
  <si>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</si>
  <si>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</si>
  <si>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</si>
  <si>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</si>
  <si>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</si>
  <si>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</si>
  <si>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</si>
  <si>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</si>
  <si>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</si>
  <si>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</si>
  <si>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</si>
  <si>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</si>
  <si>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</si>
  <si>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</si>
  <si>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</si>
  <si>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</si>
  <si>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</si>
  <si>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</si>
  <si>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</si>
  <si>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</si>
  <si>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</si>
  <si>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</si>
  <si>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</si>
  <si>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</si>
  <si>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</si>
  <si>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</si>
  <si>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</si>
  <si>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</si>
  <si>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</si>
  <si>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</si>
  <si>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</si>
  <si>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</si>
  <si>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</si>
  <si>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</si>
  <si>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</si>
  <si>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</si>
  <si>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</si>
  <si>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</si>
  <si>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</si>
  <si>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</si>
  <si>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</si>
  <si>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</si>
  <si>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</si>
  <si>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</si>
  <si>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</si>
  <si>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</si>
  <si>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</si>
  <si>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</si>
  <si>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</si>
  <si>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</si>
  <si>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</si>
  <si>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</si>
  <si>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</si>
  <si>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</si>
  <si>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</si>
  <si>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</si>
  <si>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</si>
  <si>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</si>
  <si>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</si>
  <si>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</si>
  <si>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</si>
  <si>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</si>
  <si>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</si>
  <si>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</si>
  <si>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</si>
  <si>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</si>
  <si>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</si>
  <si>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</si>
  <si>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</si>
  <si>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</si>
  <si>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</si>
  <si>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</si>
  <si>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</si>
  <si>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</si>
  <si>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</si>
  <si>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</si>
  <si>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</si>
  <si>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</si>
  <si>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</si>
  <si>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</si>
  <si>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</si>
  <si>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</si>
  <si>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</si>
  <si>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</si>
  <si>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</si>
  <si>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</si>
  <si>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</si>
  <si>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</si>
  <si>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</si>
  <si>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</si>
  <si>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</si>
  <si>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</si>
  <si>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</si>
  <si>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</si>
  <si>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</si>
  <si>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</si>
  <si>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</si>
  <si>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</si>
  <si>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</si>
  <si>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</si>
  <si>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</si>
  <si>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</si>
  <si>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</si>
  <si>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</si>
  <si>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</si>
  <si>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</si>
  <si>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</si>
  <si>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</si>
  <si>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</si>
  <si>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</si>
  <si>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</si>
  <si>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</si>
  <si>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</si>
  <si>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</si>
  <si>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</si>
  <si>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</si>
  <si>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</si>
  <si>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</si>
  <si>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</si>
  <si>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</si>
  <si>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</si>
  <si>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</si>
  <si>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</si>
  <si>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</si>
  <si>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</si>
  <si>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</si>
  <si>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</si>
  <si>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</si>
  <si>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</si>
  <si>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</si>
  <si>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</si>
  <si>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</si>
  <si>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</si>
  <si>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</si>
  <si>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</si>
  <si>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</si>
  <si>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</si>
  <si>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</si>
  <si>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</si>
  <si>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</si>
  <si>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</si>
  <si>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</si>
  <si>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</si>
  <si>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</si>
  <si>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</si>
  <si>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</si>
  <si>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</si>
  <si>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</si>
  <si>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</si>
  <si>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</si>
  <si>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</si>
  <si>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</si>
  <si>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</si>
  <si>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</si>
  <si>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</si>
  <si>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</si>
  <si>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</si>
  <si>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</si>
  <si>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</si>
  <si>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</si>
  <si>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</si>
  <si>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</si>
  <si>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</si>
  <si>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</si>
  <si>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</si>
  <si>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</si>
  <si>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</si>
  <si>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</si>
  <si>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</si>
  <si>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</si>
  <si>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</si>
  <si>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</si>
  <si>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</si>
  <si>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</si>
  <si>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</si>
  <si>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</si>
  <si>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</si>
  <si>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</si>
  <si>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</si>
  <si>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</si>
  <si>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</si>
  <si>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</si>
  <si>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</si>
  <si>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</si>
  <si>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</si>
  <si>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</si>
  <si>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</si>
  <si>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</si>
  <si>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</si>
  <si>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</si>
  <si>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</si>
  <si>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</si>
  <si>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</si>
  <si>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</si>
  <si>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</si>
  <si>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</si>
  <si>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</si>
  <si>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</si>
  <si>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</si>
  <si>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</si>
  <si>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</si>
  <si>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</si>
  <si>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</si>
  <si>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</si>
  <si>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</si>
  <si>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</si>
  <si>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</si>
  <si>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</si>
  <si>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</si>
  <si>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</si>
  <si>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</si>
  <si>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</si>
  <si>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</si>
  <si>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</si>
  <si>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</si>
  <si>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</si>
  <si>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</si>
  <si>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</si>
  <si>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</si>
  <si>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</si>
  <si>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</si>
  <si>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</si>
  <si>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</si>
  <si>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</si>
  <si>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</si>
  <si>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</si>
  <si>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</si>
  <si>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</si>
  <si>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</si>
  <si>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</si>
  <si>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</si>
  <si>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</si>
  <si>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</si>
  <si>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</si>
  <si>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</si>
  <si>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</si>
  <si>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</si>
  <si>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</si>
  <si>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</si>
  <si>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</si>
  <si>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</si>
  <si>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</si>
  <si>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</si>
  <si>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</si>
  <si>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</si>
  <si>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</si>
  <si>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</si>
  <si>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</si>
  <si>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</si>
  <si>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</si>
  <si>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</si>
  <si>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</si>
  <si>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</si>
  <si>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</si>
  <si>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</si>
  <si>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</si>
  <si>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</si>
  <si>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</si>
  <si>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</si>
  <si>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</si>
  <si>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</si>
  <si>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</si>
  <si>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</si>
  <si>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</si>
  <si>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</si>
  <si>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</si>
  <si>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</si>
  <si>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</si>
  <si>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</si>
  <si>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</si>
  <si>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</si>
  <si>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</si>
  <si>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</si>
  <si>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</si>
  <si>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</si>
  <si>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</si>
  <si>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</si>
  <si>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</si>
  <si>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</si>
  <si>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</si>
  <si>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</si>
  <si>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</si>
  <si>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</si>
  <si>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</si>
  <si>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</si>
  <si>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</si>
  <si>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</si>
  <si>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</si>
  <si>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</si>
  <si>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</si>
  <si>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</si>
  <si>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</si>
  <si>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</si>
  <si>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</si>
  <si>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</si>
  <si>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</si>
  <si>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</si>
  <si>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</si>
  <si>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</si>
  <si>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</si>
  <si>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</si>
  <si>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</si>
  <si>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</si>
  <si>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</si>
  <si>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</si>
  <si>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</si>
  <si>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</si>
  <si>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</si>
  <si>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</si>
  <si>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</si>
  <si>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</si>
  <si>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</si>
  <si>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</si>
  <si>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</si>
  <si>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</si>
  <si>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</si>
  <si>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</si>
  <si>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</si>
  <si>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</si>
  <si>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</si>
  <si>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</si>
  <si>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</si>
  <si>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</si>
  <si>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</si>
  <si>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</si>
  <si>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</si>
  <si>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</si>
  <si>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</si>
  <si>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</si>
  <si>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</si>
  <si>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</si>
  <si>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</si>
  <si>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</si>
  <si>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</si>
  <si>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</si>
  <si>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</si>
  <si>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</si>
  <si>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</si>
  <si>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</si>
  <si>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</si>
  <si>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</si>
  <si>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</si>
  <si>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</si>
  <si>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</si>
  <si>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</si>
  <si>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</si>
  <si>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</si>
  <si>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</si>
  <si>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</si>
  <si>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</si>
  <si>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</si>
  <si>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</si>
  <si>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</si>
  <si>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</si>
  <si>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</si>
  <si>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</si>
  <si>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</si>
  <si>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</si>
  <si>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</si>
  <si>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</si>
  <si>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</si>
  <si>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</si>
  <si>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</si>
  <si>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</si>
  <si>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</si>
  <si>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</si>
  <si>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</si>
  <si>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</si>
  <si>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</si>
  <si>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</si>
  <si>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</si>
  <si>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</si>
  <si>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</si>
  <si>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</si>
  <si>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</si>
  <si>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</si>
  <si>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</si>
  <si>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</si>
  <si>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</si>
  <si>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</si>
  <si>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</si>
  <si>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</si>
  <si>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</si>
  <si>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</si>
  <si>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</si>
  <si>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</si>
  <si>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</si>
  <si>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</si>
  <si>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</si>
  <si>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</si>
  <si>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</si>
  <si>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</si>
  <si>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</si>
  <si>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</si>
  <si>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</si>
  <si>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</si>
  <si>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</si>
  <si>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</si>
  <si>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</si>
  <si>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</si>
  <si>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</si>
  <si>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</si>
  <si>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</si>
  <si>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</si>
  <si>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</si>
  <si>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</si>
  <si>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</si>
  <si>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</si>
  <si>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</si>
  <si>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</si>
  <si>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</si>
  <si>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</si>
  <si>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</si>
  <si>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</si>
  <si>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</si>
  <si>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</si>
  <si>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</si>
  <si>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</si>
  <si>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</si>
  <si>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</si>
  <si>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</si>
  <si>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</si>
  <si>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</si>
  <si>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</si>
  <si>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</si>
  <si>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</si>
  <si>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</si>
  <si>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</si>
  <si>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</si>
  <si>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</si>
  <si>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</si>
  <si>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</si>
  <si>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</si>
  <si>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</si>
  <si>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</si>
  <si>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</si>
  <si>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</si>
  <si>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</si>
  <si>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</si>
  <si>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</si>
  <si>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</si>
  <si>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</si>
  <si>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</si>
  <si>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</si>
  <si>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</si>
  <si>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</si>
  <si>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</si>
  <si>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</si>
  <si>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</si>
  <si>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</si>
  <si>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</si>
  <si>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</si>
  <si>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</si>
  <si>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</si>
  <si>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</si>
  <si>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</si>
  <si>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</si>
  <si>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</si>
  <si>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</si>
  <si>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</si>
  <si>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</si>
  <si>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</si>
  <si>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</si>
  <si>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</si>
  <si>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</si>
  <si>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</si>
  <si>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</si>
  <si>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</si>
  <si>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</si>
  <si>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</si>
  <si>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</si>
  <si>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</si>
  <si>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</si>
  <si>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</si>
  <si>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</si>
  <si>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</si>
  <si>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</si>
  <si>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</si>
  <si>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</si>
  <si>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</si>
  <si>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</si>
  <si>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</si>
  <si>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</si>
  <si>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</si>
  <si>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</si>
  <si>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</si>
  <si>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</si>
  <si>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</si>
  <si>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</si>
  <si>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</si>
  <si>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</si>
  <si>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</si>
  <si>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</si>
  <si>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</si>
  <si>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</si>
  <si>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</si>
  <si>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</si>
  <si>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</si>
  <si>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</si>
  <si>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</si>
  <si>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</si>
  <si>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</si>
  <si>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</si>
  <si>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</si>
  <si>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</si>
  <si>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</si>
  <si>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</si>
  <si>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</si>
  <si>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</si>
  <si>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</si>
  <si>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</si>
  <si>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</si>
  <si>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</si>
  <si>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</si>
  <si>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</si>
  <si>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</si>
  <si>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</si>
  <si>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</si>
  <si>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</si>
  <si>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</si>
  <si>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</si>
  <si>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</si>
  <si>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</si>
  <si>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</si>
  <si>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</si>
  <si>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</si>
  <si>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</si>
  <si>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</si>
  <si>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</si>
  <si>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</si>
  <si>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</si>
  <si>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</si>
  <si>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</si>
  <si>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</si>
  <si>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</si>
  <si>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</si>
  <si>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</si>
  <si>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</si>
  <si>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</si>
  <si>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</si>
  <si>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</si>
  <si>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</si>
  <si>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</si>
  <si>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</si>
  <si>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</si>
  <si>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</si>
  <si>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</si>
  <si>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</si>
  <si>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</si>
  <si>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</si>
  <si>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</si>
  <si>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</si>
  <si>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</si>
  <si>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</si>
  <si>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</si>
  <si>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</si>
  <si>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</si>
  <si>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</si>
  <si>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</si>
  <si>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</si>
  <si>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</si>
  <si>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</si>
  <si>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</si>
  <si>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</si>
  <si>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</si>
  <si>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</si>
  <si>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</si>
  <si>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</si>
  <si>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</si>
  <si>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</si>
  <si>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</si>
  <si>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</si>
  <si>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</si>
  <si>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</si>
  <si>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</si>
  <si>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</si>
  <si>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</si>
  <si>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</si>
  <si>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</si>
  <si>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</si>
  <si>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</si>
  <si>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</si>
  <si>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</si>
  <si>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</si>
  <si>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</si>
  <si>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</si>
  <si>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</si>
  <si>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</si>
  <si>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</si>
  <si>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</si>
  <si>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</si>
  <si>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</si>
  <si>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</si>
  <si>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</si>
  <si>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</si>
  <si>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</si>
  <si>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</si>
  <si>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</si>
  <si>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</si>
  <si>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</si>
  <si>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</si>
  <si>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</si>
  <si>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</si>
  <si>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</si>
  <si>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</si>
  <si>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</si>
  <si>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</si>
  <si>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</si>
  <si>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</si>
  <si>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</si>
  <si>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</si>
  <si>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</si>
  <si>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</si>
  <si>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</si>
  <si>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</si>
  <si>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</si>
  <si>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</si>
  <si>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</si>
  <si>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</si>
  <si>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</si>
  <si>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</si>
  <si>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</si>
  <si>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</si>
  <si>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</si>
  <si>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</si>
  <si>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</si>
  <si>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</si>
  <si>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</si>
  <si>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</si>
  <si>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</si>
  <si>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</si>
  <si>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</si>
  <si>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</si>
  <si>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</si>
  <si>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</si>
  <si>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</si>
  <si>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</si>
  <si>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</si>
  <si>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</si>
  <si>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</si>
  <si>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</si>
  <si>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</si>
  <si>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</si>
  <si>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</si>
  <si>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</si>
  <si>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</si>
  <si>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</si>
  <si>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</si>
  <si>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</si>
  <si>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</si>
  <si>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</si>
  <si>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</si>
  <si>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</si>
  <si>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</si>
  <si>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</si>
  <si>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</si>
  <si>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</si>
  <si>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</si>
  <si>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</si>
  <si>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</si>
  <si>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</si>
  <si>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</si>
  <si>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</si>
  <si>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</si>
  <si>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</si>
  <si>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</si>
  <si>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</si>
  <si>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</si>
  <si>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</si>
  <si>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</si>
  <si>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</si>
  <si>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</si>
  <si>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</si>
  <si>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</si>
  <si>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</si>
  <si>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</si>
  <si>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</si>
  <si>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</si>
  <si>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</si>
  <si>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</si>
  <si>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</si>
  <si>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</si>
  <si>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</si>
  <si>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</si>
  <si>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</si>
  <si>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</si>
  <si>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</si>
  <si>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</si>
  <si>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</si>
  <si>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</si>
  <si>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</si>
  <si>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</si>
  <si>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</si>
  <si>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</si>
  <si>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</si>
  <si>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</si>
  <si>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</si>
  <si>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</si>
  <si>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</si>
  <si>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</si>
  <si>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</si>
  <si>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</si>
  <si>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</si>
  <si>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</si>
  <si>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</si>
  <si>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</si>
  <si>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</si>
  <si>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</si>
  <si>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</si>
  <si>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</si>
  <si>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</si>
  <si>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</si>
  <si>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</si>
  <si>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</si>
  <si>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</si>
  <si>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</si>
  <si>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</si>
  <si>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</si>
  <si>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</si>
  <si>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</si>
  <si>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</si>
  <si>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</si>
  <si>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</si>
  <si>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</si>
  <si>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</si>
  <si>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</si>
  <si>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</si>
  <si>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</si>
  <si>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</si>
  <si>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</si>
  <si>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</si>
  <si>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</si>
  <si>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</si>
  <si>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</si>
  <si>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</si>
  <si>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</si>
  <si>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</si>
  <si>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</si>
  <si>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</si>
  <si>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</si>
  <si>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</si>
  <si>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</si>
  <si>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</si>
  <si>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</si>
  <si>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</si>
  <si>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</si>
  <si>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</si>
  <si>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</si>
  <si>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</si>
  <si>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</si>
  <si>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</si>
  <si>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</si>
  <si>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</si>
  <si>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</si>
  <si>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</si>
  <si>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</si>
  <si>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</si>
  <si>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</si>
  <si>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</si>
  <si>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</si>
  <si>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</si>
  <si>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</si>
  <si>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</si>
  <si>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</si>
  <si>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</si>
  <si>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</si>
  <si>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</si>
  <si>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</si>
  <si>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</si>
  <si>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</si>
  <si>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</si>
  <si>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</si>
  <si>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</si>
  <si>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</si>
  <si>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</si>
  <si>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</si>
  <si>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</si>
  <si>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</si>
  <si>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</si>
  <si>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</si>
  <si>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</si>
  <si>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</si>
  <si>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</si>
  <si>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</si>
  <si>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</si>
  <si>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</si>
  <si>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</si>
  <si>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</si>
  <si>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</si>
  <si>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</si>
  <si>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</si>
  <si>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</si>
  <si>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</si>
  <si>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</si>
  <si>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</si>
  <si>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</si>
  <si>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</si>
  <si>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</si>
  <si>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</si>
  <si>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</si>
  <si>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</si>
  <si>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</si>
  <si>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</si>
  <si>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</si>
  <si>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</si>
  <si>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</si>
  <si>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</si>
  <si>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</si>
  <si>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</si>
  <si>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</si>
  <si>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</si>
  <si>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</si>
  <si>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</si>
  <si>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</si>
  <si>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</si>
  <si>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</si>
  <si>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</si>
  <si>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</si>
  <si>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</si>
  <si>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</si>
  <si>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</si>
  <si>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</si>
  <si>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</si>
  <si>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</si>
  <si>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</si>
  <si>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</si>
  <si>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</si>
  <si>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</si>
  <si>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</si>
  <si>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</si>
  <si>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</si>
  <si>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</si>
  <si>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</si>
  <si>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</si>
  <si>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</si>
  <si>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</si>
  <si>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</si>
  <si>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</si>
  <si>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</si>
  <si>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</si>
  <si>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</si>
  <si>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</si>
  <si>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</si>
  <si>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</si>
  <si>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</si>
  <si>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</si>
  <si>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</si>
  <si>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</si>
  <si>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</si>
  <si>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</si>
  <si>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</si>
  <si>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</si>
  <si>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</si>
  <si>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</si>
  <si>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</si>
  <si>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</si>
  <si>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</si>
  <si>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</si>
  <si>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</si>
  <si>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</si>
  <si>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</si>
  <si>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</si>
  <si>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</si>
  <si>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</si>
  <si>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</si>
  <si>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</si>
  <si>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</si>
  <si>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</si>
  <si>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</si>
  <si>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</si>
  <si>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</si>
  <si>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</si>
  <si>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</si>
  <si>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</si>
  <si>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</si>
  <si>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</si>
  <si>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</si>
  <si>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</si>
  <si>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</si>
  <si>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</si>
  <si>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</si>
  <si>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</si>
  <si>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</si>
  <si>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</si>
  <si>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</si>
  <si>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</si>
  <si>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</si>
  <si>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</si>
  <si>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</si>
  <si>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</si>
  <si>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</si>
  <si>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</si>
  <si>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</si>
  <si>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</si>
  <si>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</si>
  <si>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</si>
  <si>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</si>
  <si>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</si>
  <si>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</si>
  <si>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</si>
  <si>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</si>
  <si>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</si>
  <si>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</si>
  <si>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</si>
  <si>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</si>
  <si>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</si>
  <si>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</si>
  <si>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</si>
  <si>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</si>
  <si>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</si>
  <si>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</si>
  <si>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</si>
  <si>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</si>
  <si>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</si>
  <si>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</si>
  <si>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</si>
  <si>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</si>
  <si>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</si>
  <si>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</si>
  <si>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</si>
  <si>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</si>
  <si>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</si>
  <si>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</si>
  <si>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</si>
  <si>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</si>
  <si>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</si>
  <si>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</si>
  <si>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</si>
  <si>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</si>
  <si>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</si>
  <si>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</si>
  <si>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</si>
  <si>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</si>
  <si>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</si>
  <si>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</si>
  <si>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</si>
  <si>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</si>
  <si>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</si>
  <si>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</si>
  <si>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</si>
  <si>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</si>
  <si>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</si>
  <si>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</si>
  <si>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</si>
  <si>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</si>
  <si>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</si>
  <si>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</si>
  <si>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</si>
  <si>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</si>
  <si>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</si>
  <si>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</si>
  <si>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</si>
  <si>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</si>
  <si>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</si>
  <si>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</si>
  <si>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</si>
  <si>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</si>
  <si>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</si>
  <si>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</si>
  <si>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</si>
  <si>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</si>
  <si>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</si>
  <si>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</si>
  <si>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</si>
  <si>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</si>
  <si>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</si>
  <si>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</si>
  <si>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</si>
  <si>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</si>
  <si>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</si>
  <si>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</si>
  <si>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</si>
  <si>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</si>
  <si>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</si>
  <si>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</si>
  <si>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</si>
  <si>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</si>
  <si>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</si>
  <si>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</si>
  <si>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</si>
  <si>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</si>
  <si>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</si>
  <si>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</si>
  <si>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</si>
  <si>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</si>
  <si>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</si>
  <si>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</si>
  <si>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</si>
  <si>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</si>
  <si>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</si>
  <si>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</si>
  <si>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</si>
  <si>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</si>
  <si>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</si>
  <si>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</si>
  <si>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</si>
  <si>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</si>
  <si>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</si>
  <si>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</si>
  <si>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</si>
  <si>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</si>
  <si>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</si>
  <si>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</si>
  <si>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</si>
  <si>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</si>
  <si>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</si>
  <si>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</si>
  <si>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</si>
  <si>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</si>
  <si>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</si>
  <si>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</si>
  <si>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</si>
  <si>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</si>
  <si>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</si>
  <si>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</si>
  <si>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</si>
  <si>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</si>
  <si>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</si>
  <si>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</si>
  <si>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</si>
  <si>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</si>
  <si>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</si>
  <si>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</si>
  <si>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</si>
  <si>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</si>
  <si>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</si>
  <si>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</si>
  <si>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</si>
  <si>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</si>
  <si>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</si>
  <si>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</si>
  <si>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</si>
  <si>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</si>
  <si>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</si>
  <si>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</si>
  <si>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</si>
  <si>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</si>
  <si>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</si>
  <si>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</si>
  <si>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</si>
  <si>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</si>
  <si>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</si>
  <si>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</si>
  <si>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</si>
  <si>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</si>
  <si>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</si>
  <si>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</si>
  <si>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</si>
  <si>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</si>
  <si>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</si>
  <si>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</si>
  <si>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</si>
  <si>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</si>
  <si>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</si>
  <si>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</si>
  <si>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</si>
  <si>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</si>
  <si>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</si>
  <si>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</si>
  <si>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</si>
  <si>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</si>
  <si>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</si>
  <si>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</si>
  <si>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</si>
  <si>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</si>
  <si>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</si>
  <si>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</si>
  <si>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</si>
  <si>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</si>
  <si>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</si>
  <si>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</si>
  <si>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</si>
  <si>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</si>
  <si>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</si>
  <si>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</si>
  <si>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</si>
  <si>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</si>
  <si>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</si>
  <si>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</si>
  <si>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</si>
  <si>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</si>
  <si>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</si>
  <si>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</si>
  <si>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</si>
  <si>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</si>
  <si>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</si>
  <si>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</si>
  <si>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</si>
  <si>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</si>
  <si>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</si>
  <si>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</si>
  <si>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</si>
  <si>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</si>
  <si>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</si>
  <si>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</si>
  <si>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</si>
  <si>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</si>
  <si>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</si>
  <si>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</si>
  <si>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</si>
  <si>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</si>
  <si>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</si>
  <si>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</si>
  <si>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</si>
  <si>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</si>
  <si>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</si>
  <si>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</si>
  <si>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</si>
  <si>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</si>
  <si>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</si>
  <si>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</si>
  <si>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</si>
  <si>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</si>
  <si>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</si>
  <si>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</si>
  <si>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</si>
  <si>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</si>
  <si>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</si>
  <si>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</si>
  <si>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</si>
  <si>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</si>
  <si>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</si>
  <si>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</si>
  <si>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</si>
  <si>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</si>
  <si>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</si>
  <si>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</si>
  <si>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</si>
  <si>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</si>
  <si>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</si>
  <si>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</si>
  <si>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</si>
  <si>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</si>
  <si>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</si>
  <si>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</si>
  <si>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</si>
  <si>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</si>
  <si>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</si>
  <si>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</si>
  <si>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</si>
  <si>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</si>
  <si>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</si>
  <si>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</si>
  <si>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</si>
  <si>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</si>
  <si>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</si>
  <si>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</si>
  <si>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</si>
  <si>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</si>
  <si>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</si>
  <si>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</si>
  <si>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</si>
  <si>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</si>
  <si>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</si>
  <si>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</si>
  <si>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</si>
  <si>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</si>
  <si>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</si>
  <si>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</si>
  <si>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</si>
  <si>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</si>
  <si>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</si>
  <si>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</si>
  <si>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</si>
  <si>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</si>
  <si>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</si>
  <si>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</si>
  <si>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</si>
  <si>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</si>
  <si>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</si>
  <si>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</si>
  <si>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</si>
  <si>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</si>
  <si>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</si>
  <si>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</si>
  <si>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</si>
  <si>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</si>
  <si>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</si>
  <si>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</si>
  <si>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</si>
  <si>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</si>
  <si>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</si>
  <si>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</si>
  <si>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</si>
  <si>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</si>
  <si>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</si>
  <si>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</si>
  <si>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</si>
  <si>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</si>
  <si>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</si>
  <si>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</si>
  <si>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</si>
  <si>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</si>
  <si>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</si>
  <si>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</si>
  <si>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</si>
  <si>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</si>
  <si>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</si>
  <si>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</si>
  <si>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</si>
  <si>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</si>
  <si>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</si>
  <si>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</si>
  <si>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</si>
  <si>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</si>
  <si>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</si>
  <si>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</si>
  <si>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</si>
  <si>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</si>
  <si>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</si>
  <si>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</si>
  <si>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</si>
  <si>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</si>
  <si>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</si>
  <si>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</si>
  <si>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</si>
  <si>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</si>
  <si>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</si>
  <si>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</si>
  <si>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</si>
  <si>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</si>
  <si>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</si>
  <si>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</si>
  <si>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</si>
  <si>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</si>
  <si>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</si>
  <si>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</si>
  <si>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</si>
  <si>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</si>
  <si>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</si>
  <si>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</si>
  <si>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</si>
  <si>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</si>
  <si>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</si>
  <si>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</si>
  <si>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</si>
  <si>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</si>
  <si>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</si>
  <si>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</si>
  <si>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</si>
  <si>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</si>
  <si>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</si>
  <si>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</si>
  <si>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</si>
  <si>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</si>
  <si>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</si>
  <si>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</si>
  <si>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</si>
  <si>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</si>
  <si>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</si>
  <si>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</si>
  <si>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</si>
  <si>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</si>
  <si>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</si>
  <si>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</si>
  <si>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</si>
  <si>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</si>
  <si>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</si>
  <si>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</si>
  <si>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</si>
  <si>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</si>
  <si>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</si>
  <si>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</si>
  <si>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</si>
  <si>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</si>
  <si>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</si>
  <si>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</si>
  <si>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</si>
  <si>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</si>
  <si>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</si>
  <si>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</si>
  <si>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</si>
  <si>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</si>
  <si>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</si>
  <si>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</si>
  <si>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</si>
  <si>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</si>
  <si>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</si>
  <si>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</si>
  <si>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</si>
  <si>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</si>
  <si>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</si>
  <si>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</si>
  <si>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</si>
  <si>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</si>
  <si>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</si>
  <si>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</si>
  <si>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</si>
  <si>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</si>
  <si>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</si>
  <si>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</si>
  <si>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</si>
  <si>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</si>
  <si>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</si>
  <si>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</si>
  <si>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</si>
  <si>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</si>
  <si>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</si>
  <si>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</si>
  <si>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</si>
  <si>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</si>
  <si>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</si>
  <si>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</si>
  <si>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</si>
  <si>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</si>
  <si>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</si>
  <si>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</si>
  <si>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</si>
  <si>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</si>
  <si>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</si>
  <si>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</si>
  <si>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</si>
  <si>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</si>
  <si>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</si>
  <si>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</si>
  <si>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</si>
  <si>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</si>
  <si>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</si>
  <si>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</si>
  <si>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</si>
  <si>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</si>
  <si>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</si>
  <si>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</si>
  <si>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</si>
  <si>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</si>
  <si>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</si>
  <si>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</si>
  <si>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</si>
  <si>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</si>
  <si>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</si>
  <si>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</si>
  <si>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</si>
  <si>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</si>
  <si>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</si>
  <si>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</si>
  <si>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</si>
  <si>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</si>
  <si>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</si>
  <si>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</si>
  <si>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</si>
  <si>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</si>
  <si>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</si>
  <si>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</si>
  <si>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</si>
  <si>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</si>
  <si>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</si>
  <si>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</si>
  <si>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</si>
  <si>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</si>
  <si>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</si>
  <si>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</si>
  <si>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</si>
  <si>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</si>
  <si>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</si>
  <si>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</si>
  <si>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</si>
  <si>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</si>
  <si>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</si>
  <si>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</si>
  <si>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</si>
  <si>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</si>
  <si>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</si>
  <si>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</si>
  <si>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</si>
  <si>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</si>
  <si>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</si>
  <si>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</si>
  <si>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</si>
  <si>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</si>
  <si>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</si>
  <si>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</si>
  <si>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</si>
  <si>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</si>
  <si>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</si>
  <si>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</si>
  <si>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</si>
  <si>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</si>
  <si>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</si>
  <si>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</si>
  <si>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</si>
  <si>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</si>
  <si>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</si>
  <si>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</si>
  <si>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</si>
  <si>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</si>
  <si>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</si>
  <si>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</si>
  <si>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</si>
  <si>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</si>
  <si>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</si>
  <si>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</si>
  <si>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</si>
  <si>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</si>
  <si>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</si>
  <si>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</si>
  <si>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</si>
  <si>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</si>
  <si>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</si>
  <si>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</si>
  <si>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</si>
  <si>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</si>
  <si>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</si>
  <si>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</si>
  <si>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</si>
  <si>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</si>
  <si>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</si>
  <si>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</si>
  <si>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</si>
  <si>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</si>
  <si>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</si>
  <si>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</si>
  <si>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</si>
  <si>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</si>
  <si>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</si>
  <si>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</si>
  <si>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</si>
  <si>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</si>
  <si>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</si>
  <si>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</si>
  <si>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</si>
  <si>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</si>
  <si>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</si>
  <si>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</si>
  <si>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</si>
  <si>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</si>
  <si>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</si>
  <si>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</si>
  <si>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</si>
  <si>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</si>
  <si>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</si>
  <si>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</si>
  <si>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</si>
  <si>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</si>
  <si>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</si>
  <si>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</si>
  <si>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</si>
  <si>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</si>
  <si>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</si>
  <si>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</si>
  <si>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</si>
  <si>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</si>
  <si>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</si>
  <si>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</si>
  <si>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</si>
  <si>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</si>
  <si>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</si>
  <si>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</si>
  <si>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</si>
  <si>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</si>
  <si>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</si>
  <si>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</si>
  <si>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</si>
  <si>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</si>
  <si>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</si>
  <si>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</si>
  <si>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</si>
  <si>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</si>
  <si>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</si>
  <si>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</si>
  <si>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</si>
  <si>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</si>
  <si>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</si>
  <si>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</si>
  <si>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</si>
  <si>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</si>
  <si>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</si>
  <si>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</si>
  <si>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</si>
  <si>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</si>
  <si>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</si>
  <si>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</si>
  <si>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</si>
  <si>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</si>
  <si>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</si>
  <si>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</si>
  <si>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</si>
  <si>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</si>
  <si>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</si>
  <si>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</si>
  <si>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</si>
  <si>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</si>
  <si>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</si>
  <si>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</si>
  <si>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</si>
  <si>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</si>
  <si>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</si>
  <si>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</si>
  <si>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</si>
  <si>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</si>
  <si>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</si>
  <si>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</si>
  <si>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</si>
  <si>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</si>
  <si>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</si>
  <si>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</si>
  <si>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</si>
  <si>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</si>
  <si>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</si>
  <si>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</si>
  <si>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</si>
  <si>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</si>
  <si>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</si>
  <si>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</si>
  <si>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</si>
  <si>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</si>
  <si>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</si>
  <si>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</si>
  <si>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</si>
  <si>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</si>
  <si>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</si>
  <si>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</si>
  <si>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</si>
  <si>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</si>
  <si>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</si>
  <si>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</si>
  <si>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</si>
  <si>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</si>
  <si>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</si>
  <si>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</si>
  <si>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</si>
  <si>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</si>
  <si>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</si>
  <si>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</si>
  <si>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</si>
  <si>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</si>
  <si>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</si>
  <si>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</si>
  <si>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</si>
  <si>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</si>
  <si>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</si>
  <si>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</si>
  <si>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</si>
  <si>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</si>
  <si>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</si>
  <si>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</si>
  <si>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</si>
  <si>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</si>
  <si>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</si>
  <si>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</si>
  <si>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</si>
  <si>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</si>
  <si>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</si>
  <si>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</si>
  <si>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</si>
  <si>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</si>
  <si>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</si>
  <si>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</si>
  <si>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</si>
  <si>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</si>
  <si>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</si>
  <si>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</si>
  <si>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</si>
  <si>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</si>
  <si>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</si>
  <si>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</si>
  <si>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</si>
  <si>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</si>
  <si>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</si>
  <si>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</si>
  <si>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</si>
  <si>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</si>
  <si>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</si>
  <si>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</si>
  <si>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</si>
  <si>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</si>
  <si>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</si>
  <si>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</si>
  <si>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</si>
  <si>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</si>
  <si>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</si>
  <si>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</si>
  <si>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</si>
  <si>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</si>
  <si>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</si>
  <si>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</si>
  <si>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</si>
  <si>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</si>
  <si>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</si>
  <si>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</si>
  <si>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</si>
  <si>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</si>
  <si>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</si>
  <si>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</si>
  <si>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</si>
  <si>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</si>
  <si>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</si>
  <si>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</si>
  <si>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</si>
  <si>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</si>
  <si>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</si>
  <si>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</si>
  <si>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</si>
  <si>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</si>
  <si>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</si>
  <si>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</si>
  <si>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</si>
  <si>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</si>
  <si>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</si>
  <si>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</si>
  <si>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</si>
  <si>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</si>
  <si>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</si>
  <si>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</si>
  <si>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</si>
  <si>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</si>
  <si>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</si>
  <si>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</si>
  <si>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</si>
  <si>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</si>
  <si>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</si>
  <si>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</si>
  <si>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</si>
  <si>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</si>
  <si>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</si>
  <si>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</si>
  <si>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</si>
  <si>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</si>
  <si>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</si>
  <si>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</si>
  <si>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</si>
  <si>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</si>
  <si>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</si>
  <si>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</si>
  <si>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</si>
  <si>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</si>
  <si>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</si>
  <si>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</si>
  <si>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</si>
  <si>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</si>
  <si>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</si>
  <si>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</si>
  <si>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</si>
  <si>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</si>
  <si>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</si>
  <si>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</si>
  <si>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</si>
  <si>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</si>
  <si>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</si>
  <si>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</si>
  <si>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</si>
  <si>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</si>
  <si>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</si>
  <si>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</si>
  <si>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</si>
  <si>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</si>
  <si>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</si>
  <si>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</si>
  <si>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</si>
  <si>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</si>
  <si>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</si>
  <si>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</si>
  <si>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</si>
  <si>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</si>
  <si>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</si>
  <si>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</si>
  <si>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</si>
  <si>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</si>
  <si>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</si>
  <si>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</si>
  <si>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</si>
  <si>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</si>
  <si>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</si>
  <si>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</si>
  <si>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</si>
  <si>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</si>
  <si>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</si>
  <si>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</si>
  <si>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</si>
  <si>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</si>
  <si>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</si>
  <si>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</si>
  <si>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</si>
  <si>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</si>
  <si>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</si>
  <si>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</si>
  <si>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</si>
  <si>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</si>
  <si>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</si>
  <si>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</si>
  <si>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</si>
  <si>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</si>
  <si>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</si>
  <si>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</si>
  <si>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</si>
  <si>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</si>
  <si>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</si>
  <si>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</si>
  <si>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</si>
  <si>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</si>
  <si>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</si>
  <si>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</si>
  <si>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</si>
  <si>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</si>
  <si>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</si>
  <si>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</si>
  <si>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</si>
  <si>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</si>
  <si>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</si>
  <si>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</si>
  <si>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</si>
  <si>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</si>
  <si>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</si>
  <si>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</si>
  <si>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</si>
  <si>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</si>
  <si>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</si>
  <si>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</si>
  <si>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</si>
  <si>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</si>
  <si>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</si>
  <si>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</si>
  <si>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</si>
  <si>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</si>
  <si>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</si>
  <si>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</si>
  <si>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</si>
  <si>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</si>
  <si>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</si>
  <si>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</si>
  <si>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</si>
  <si>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</si>
  <si>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</si>
  <si>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</si>
  <si>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</si>
  <si>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</si>
  <si>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</si>
  <si>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</si>
  <si>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</si>
  <si>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</si>
  <si>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</si>
  <si>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</si>
  <si>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</si>
  <si>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</si>
  <si>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</si>
  <si>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</si>
  <si>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</si>
  <si>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</si>
  <si>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</si>
  <si>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</si>
  <si>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</si>
  <si>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</si>
  <si>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</si>
  <si>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</si>
  <si>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</si>
  <si>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</si>
  <si>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</si>
  <si>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</si>
  <si>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</si>
  <si>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</si>
  <si>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</si>
  <si>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</si>
  <si>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</si>
  <si>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</si>
  <si>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</si>
  <si>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</si>
  <si>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</si>
  <si>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</si>
  <si>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</si>
  <si>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</si>
  <si>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</si>
  <si>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</si>
  <si>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</si>
  <si>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</si>
  <si>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</si>
  <si>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</si>
  <si>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</si>
  <si>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</si>
  <si>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</si>
  <si>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</si>
  <si>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</si>
  <si>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</si>
  <si>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</si>
  <si>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</si>
  <si>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</si>
  <si>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</si>
  <si>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</si>
  <si>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</si>
  <si>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</si>
  <si>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</si>
  <si>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</si>
  <si>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</si>
  <si>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</si>
  <si>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</si>
  <si>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</si>
  <si>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</si>
  <si>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</si>
  <si>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</si>
  <si>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</si>
  <si>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</si>
  <si>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</si>
  <si>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</si>
  <si>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</si>
  <si>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</si>
  <si>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</si>
  <si>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</si>
  <si>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</si>
  <si>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</si>
  <si>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</si>
  <si>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</si>
  <si>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</si>
  <si>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</si>
  <si>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</si>
  <si>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</si>
  <si>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</si>
  <si>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</si>
  <si>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</si>
  <si>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</si>
  <si>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</si>
  <si>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</si>
  <si>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</si>
  <si>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</si>
  <si>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</si>
  <si>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</si>
  <si>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</si>
  <si>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</si>
  <si>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</si>
  <si>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</si>
  <si>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</si>
  <si>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</si>
  <si>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</si>
  <si>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</si>
  <si>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</si>
  <si>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</si>
  <si>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</si>
  <si>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</si>
  <si>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</si>
  <si>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</si>
  <si>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</si>
  <si>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</si>
  <si>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</si>
  <si>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</si>
  <si>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</si>
  <si>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</si>
  <si>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</si>
  <si>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</si>
  <si>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</si>
  <si>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</si>
  <si>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</si>
  <si>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</si>
  <si>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</si>
  <si>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</si>
  <si>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</si>
  <si>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</si>
  <si>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</si>
  <si>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</si>
  <si>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</si>
  <si>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</si>
  <si>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</si>
  <si>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</si>
  <si>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</si>
  <si>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</si>
  <si>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</si>
  <si>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</si>
  <si>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</si>
  <si>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</si>
  <si>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</si>
  <si>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</si>
  <si>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</si>
  <si>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</si>
  <si>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</si>
  <si>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</si>
  <si>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</si>
  <si>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</si>
  <si>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</si>
  <si>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</si>
  <si>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</si>
  <si>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</si>
  <si>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</si>
  <si>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</si>
  <si>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</si>
  <si>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</si>
  <si>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</si>
  <si>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</si>
  <si>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</si>
  <si>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</si>
  <si>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</si>
  <si>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</si>
  <si>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</si>
  <si>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</si>
  <si>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</si>
  <si>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</si>
  <si>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</si>
  <si>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</si>
  <si>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</si>
  <si>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</si>
  <si>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</si>
  <si>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</si>
  <si>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</si>
  <si>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</si>
  <si>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</si>
  <si>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</si>
  <si>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</si>
  <si>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</si>
  <si>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</si>
  <si>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</si>
  <si>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</si>
  <si>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</si>
  <si>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</si>
  <si>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</si>
  <si>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</si>
  <si>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</si>
  <si>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</si>
  <si>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</si>
  <si>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</si>
  <si>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</si>
  <si>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</si>
  <si>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</si>
  <si>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</si>
  <si>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</si>
  <si>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</si>
  <si>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</si>
  <si>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</si>
  <si>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</si>
  <si>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</si>
  <si>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</si>
  <si>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</si>
  <si>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</si>
  <si>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</si>
  <si>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</si>
  <si>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</si>
  <si>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</si>
  <si>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</si>
  <si>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</si>
  <si>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</si>
  <si>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</si>
  <si>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</si>
  <si>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</si>
  <si>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</si>
  <si>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</si>
  <si>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</si>
  <si>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</si>
  <si>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</si>
  <si>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</si>
  <si>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</si>
  <si>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</si>
  <si>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</si>
  <si>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</si>
  <si>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</si>
  <si>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</si>
  <si>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</si>
  <si>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</si>
  <si>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</si>
  <si>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</si>
  <si>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</si>
  <si>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</si>
  <si>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</si>
  <si>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</si>
  <si>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</si>
  <si>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</si>
  <si>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</si>
  <si>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</si>
  <si>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</si>
  <si>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</si>
  <si>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</si>
  <si>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</si>
  <si>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</si>
  <si>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</si>
  <si>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</si>
  <si>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</si>
  <si>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</si>
  <si>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</si>
  <si>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</si>
  <si>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</si>
  <si>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</si>
  <si>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</si>
  <si>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</si>
  <si>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</si>
  <si>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</si>
  <si>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</si>
  <si>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</si>
  <si>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</si>
  <si>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</si>
  <si>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</si>
  <si>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</si>
  <si>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</si>
  <si>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</si>
  <si>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</si>
  <si>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</si>
  <si>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</si>
  <si>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</si>
  <si>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</si>
  <si>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</si>
  <si>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</si>
  <si>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</si>
  <si>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</si>
  <si>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</si>
  <si>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</si>
  <si>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</si>
  <si>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</si>
  <si>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</si>
  <si>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</si>
  <si>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</si>
  <si>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</si>
  <si>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</si>
  <si>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</si>
  <si>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</si>
  <si>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</si>
  <si>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</si>
  <si>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</si>
  <si>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</si>
  <si>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</si>
  <si>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</si>
  <si>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</si>
  <si>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</si>
  <si>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</si>
  <si>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</si>
  <si>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</si>
  <si>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</si>
  <si>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</si>
  <si>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</si>
  <si>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</si>
  <si>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</si>
  <si>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</si>
  <si>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</si>
  <si>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</si>
  <si>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</si>
  <si>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</si>
  <si>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</si>
  <si>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</si>
  <si>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</si>
  <si>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</si>
  <si>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</si>
  <si>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</si>
  <si>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</si>
  <si>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</si>
  <si>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</si>
  <si>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</si>
  <si>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</si>
  <si>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</si>
  <si>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</si>
  <si>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</si>
  <si>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</si>
  <si>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</si>
  <si>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</si>
  <si>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</si>
  <si>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</si>
  <si>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</si>
  <si>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</si>
  <si>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</si>
  <si>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</si>
  <si>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</si>
  <si>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</si>
  <si>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</si>
  <si>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</si>
  <si>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</si>
  <si>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</si>
  <si>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</si>
  <si>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</si>
  <si>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</si>
  <si>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</si>
  <si>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</si>
  <si>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</si>
  <si>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</si>
  <si>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</si>
  <si>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</si>
  <si>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</si>
  <si>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</si>
  <si>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</si>
  <si>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</si>
  <si>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</si>
  <si>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</si>
  <si>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</si>
  <si>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</si>
  <si>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</si>
  <si>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</si>
  <si>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</si>
  <si>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</si>
  <si>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</si>
  <si>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</si>
  <si>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</si>
  <si>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</si>
  <si>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</si>
  <si>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</si>
  <si>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</si>
  <si>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</si>
  <si>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</si>
  <si>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</si>
  <si>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</si>
  <si>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</si>
  <si>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</si>
  <si>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</si>
  <si>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</si>
  <si>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</si>
  <si>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</si>
  <si>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</si>
  <si>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</si>
  <si>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</si>
  <si>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</si>
  <si>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</si>
  <si>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</si>
  <si>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</si>
  <si>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</si>
  <si>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</si>
  <si>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</si>
  <si>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</si>
  <si>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</si>
  <si>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</si>
  <si>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</si>
  <si>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</si>
  <si>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</si>
  <si>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</si>
  <si>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</si>
  <si>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</si>
  <si>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</si>
  <si>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</si>
  <si>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</si>
  <si>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</si>
  <si>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</si>
  <si>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</si>
  <si>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</si>
  <si>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</si>
  <si>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</si>
  <si>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</si>
  <si>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</si>
  <si>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</si>
  <si>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</si>
  <si>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</si>
  <si>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</si>
  <si>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</si>
  <si>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</si>
  <si>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</si>
  <si>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</si>
  <si>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</si>
  <si>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</si>
  <si>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</si>
  <si>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</si>
  <si>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</si>
  <si>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</si>
  <si>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</si>
  <si>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</si>
  <si>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</si>
  <si>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</si>
  <si>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</si>
  <si>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</si>
  <si>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</si>
  <si>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</si>
  <si>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</si>
  <si>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</si>
  <si>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</si>
  <si>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</si>
  <si>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</si>
  <si>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</si>
  <si>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</si>
  <si>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</si>
  <si>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</si>
  <si>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</si>
  <si>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</si>
  <si>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</si>
  <si>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</si>
  <si>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</si>
  <si>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</si>
  <si>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</si>
  <si>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</si>
  <si>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</si>
  <si>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</si>
  <si>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</si>
  <si>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</si>
  <si>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</si>
  <si>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</si>
  <si>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</si>
  <si>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</si>
  <si>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</si>
  <si>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</si>
  <si>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</si>
  <si>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</si>
  <si>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</si>
  <si>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</si>
  <si>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</si>
  <si>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</si>
  <si>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</si>
  <si>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</si>
  <si>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</si>
  <si>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</si>
  <si>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</si>
  <si>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</si>
  <si>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</si>
  <si>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</si>
  <si>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</si>
  <si>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</si>
  <si>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</si>
  <si>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</si>
  <si>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</si>
  <si>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</si>
  <si>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</si>
  <si>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</si>
  <si>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</si>
  <si>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</si>
  <si>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</si>
  <si>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</si>
  <si>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</si>
  <si>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</si>
  <si>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</si>
  <si>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</si>
  <si>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</si>
  <si>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</si>
  <si>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</si>
  <si>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</si>
  <si>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</si>
  <si>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</si>
  <si>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</si>
  <si>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</si>
  <si>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</si>
  <si>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</si>
  <si>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</si>
  <si>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</si>
  <si>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</si>
  <si>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</si>
  <si>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</si>
  <si>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</si>
  <si>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</si>
  <si>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</si>
  <si>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</si>
  <si>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</si>
  <si>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</si>
  <si>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</si>
  <si>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</si>
  <si>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</si>
  <si>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</si>
  <si>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</si>
  <si>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</si>
  <si>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</si>
  <si>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</si>
  <si>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</si>
  <si>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</si>
  <si>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</si>
  <si>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</si>
  <si>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</si>
  <si>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</si>
  <si>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</si>
  <si>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</si>
  <si>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</si>
  <si>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</si>
  <si>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</si>
  <si>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</si>
  <si>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</si>
  <si>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</si>
  <si>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</si>
  <si>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</si>
  <si>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</si>
  <si>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</si>
  <si>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</si>
  <si>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</si>
  <si>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</si>
  <si>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</si>
  <si>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</si>
  <si>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</si>
  <si>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</si>
  <si>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</si>
  <si>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</si>
  <si>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</si>
  <si>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</si>
  <si>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</si>
  <si>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</si>
  <si>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</si>
  <si>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</si>
  <si>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</si>
  <si>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</si>
  <si>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</si>
  <si>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</si>
  <si>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</si>
  <si>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</si>
  <si>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</si>
  <si>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</si>
  <si>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</si>
  <si>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</si>
  <si>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</si>
  <si>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</si>
  <si>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</si>
  <si>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</si>
  <si>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</si>
  <si>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</si>
  <si>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</si>
  <si>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</si>
  <si>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</si>
  <si>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</si>
  <si>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</si>
  <si>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</si>
  <si>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</si>
  <si>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</si>
  <si>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</si>
  <si>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</si>
  <si>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</si>
  <si>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</si>
  <si>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</si>
  <si>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</si>
  <si>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</si>
  <si>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</si>
  <si>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</si>
  <si>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</si>
  <si>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</si>
  <si>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</si>
  <si>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</si>
  <si>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</si>
  <si>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</si>
  <si>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</si>
  <si>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</si>
  <si>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</si>
  <si>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</si>
  <si>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</si>
  <si>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</si>
  <si>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</si>
  <si>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</si>
  <si>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</si>
  <si>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</si>
  <si>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</si>
  <si>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</si>
  <si>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</si>
  <si>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</si>
  <si>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</si>
  <si>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</si>
  <si>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</si>
  <si>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</si>
  <si>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</si>
  <si>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</si>
  <si>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</si>
  <si>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</si>
  <si>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</si>
  <si>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</si>
  <si>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</si>
  <si>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</si>
  <si>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</si>
  <si>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</si>
  <si>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</si>
  <si>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</si>
  <si>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</si>
  <si>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</si>
  <si>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</si>
  <si>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</si>
  <si>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</si>
  <si>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</si>
  <si>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</si>
  <si>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</si>
  <si>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</si>
  <si>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</si>
  <si>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</si>
  <si>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</si>
  <si>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</si>
  <si>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</si>
  <si>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</si>
  <si>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</si>
  <si>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</si>
  <si>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</si>
  <si>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</si>
  <si>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</si>
  <si>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</si>
  <si>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</si>
  <si>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</si>
  <si>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</si>
  <si>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</si>
  <si>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</si>
  <si>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</si>
  <si>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</si>
  <si>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</si>
  <si>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</si>
  <si>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</si>
  <si>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</si>
  <si>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</si>
  <si>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</si>
  <si>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</si>
  <si>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</si>
  <si>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</si>
  <si>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</si>
  <si>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</si>
  <si>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</si>
  <si>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</si>
  <si>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</si>
  <si>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</si>
  <si>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</si>
  <si>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</si>
  <si>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</si>
  <si>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</si>
  <si>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</si>
  <si>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</si>
  <si>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</si>
  <si>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</si>
  <si>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</si>
  <si>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</si>
  <si>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</si>
  <si>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</si>
  <si>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</si>
  <si>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</si>
  <si>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</si>
  <si>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</si>
  <si>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</si>
  <si>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</si>
  <si>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</si>
  <si>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</si>
  <si>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</si>
  <si>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</si>
  <si>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</si>
  <si>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</si>
  <si>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</si>
  <si>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</si>
  <si>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</si>
  <si>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</si>
  <si>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</si>
  <si>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</si>
  <si>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</si>
  <si>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</si>
  <si>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</si>
  <si>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</si>
  <si>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</si>
  <si>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</si>
  <si>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</si>
  <si>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</si>
  <si>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</si>
  <si>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</si>
  <si>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</si>
  <si>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</si>
  <si>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</si>
  <si>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</si>
  <si>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</si>
  <si>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</si>
  <si>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</si>
  <si>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</si>
  <si>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</si>
  <si>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</si>
  <si>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</si>
  <si>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</si>
  <si>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</si>
  <si>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</si>
  <si>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</si>
  <si>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</si>
  <si>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</si>
  <si>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</si>
  <si>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</si>
  <si>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</si>
  <si>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</si>
  <si>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</si>
  <si>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</si>
  <si>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</si>
  <si>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</si>
  <si>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</si>
  <si>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</si>
  <si>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</si>
  <si>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</si>
  <si>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</si>
  <si>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</si>
  <si>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</si>
  <si>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</si>
  <si>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</si>
  <si>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</si>
  <si>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</si>
  <si>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</si>
  <si>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</si>
  <si>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</si>
  <si>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</si>
  <si>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</si>
  <si>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</si>
  <si>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</si>
  <si>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</si>
  <si>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</si>
  <si>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</si>
  <si>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</si>
  <si>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</si>
  <si>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</si>
  <si>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</si>
  <si>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</si>
  <si>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</si>
  <si>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</si>
  <si>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</si>
  <si>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</si>
  <si>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</si>
  <si>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</si>
  <si>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</si>
  <si>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</si>
  <si>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</si>
  <si>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</si>
  <si>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</si>
  <si>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</si>
  <si>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</si>
  <si>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</si>
  <si>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</si>
  <si>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</si>
  <si>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</si>
  <si>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</si>
  <si>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</si>
  <si>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</si>
  <si>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</si>
  <si>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</si>
  <si>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</si>
  <si>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</si>
  <si>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</si>
  <si>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</si>
  <si>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</si>
  <si>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</si>
  <si>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</si>
  <si>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</si>
  <si>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</si>
  <si>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</si>
  <si>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</si>
  <si>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</si>
  <si>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</si>
  <si>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</si>
  <si>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</si>
  <si>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</si>
  <si>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</si>
  <si>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</si>
  <si>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</si>
  <si>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</si>
  <si>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</si>
  <si>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</si>
  <si>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</si>
  <si>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</si>
  <si>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</si>
  <si>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</si>
  <si>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</si>
  <si>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</si>
  <si>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</si>
  <si>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</si>
  <si>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</si>
  <si>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</si>
  <si>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</si>
  <si>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</si>
  <si>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</si>
  <si>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</si>
  <si>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</si>
  <si>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</si>
  <si>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</si>
  <si>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</si>
  <si>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</si>
  <si>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</si>
  <si>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</si>
  <si>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</si>
  <si>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</si>
  <si>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</si>
  <si>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</si>
  <si>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</si>
  <si>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</si>
  <si>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</si>
  <si>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</si>
  <si>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</si>
  <si>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</si>
  <si>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</si>
  <si>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</si>
  <si>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</si>
  <si>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</si>
  <si>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</si>
  <si>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</si>
  <si>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</si>
  <si>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</si>
  <si>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</si>
  <si>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</si>
  <si>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</si>
  <si>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</si>
  <si>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</si>
  <si>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</si>
  <si>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</si>
  <si>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</si>
  <si>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</si>
  <si>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</si>
  <si>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</si>
  <si>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</si>
  <si>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</si>
  <si>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</si>
  <si>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</si>
  <si>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</si>
  <si>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</si>
  <si>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</si>
  <si>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</si>
  <si>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</si>
  <si>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</si>
  <si>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</si>
  <si>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</si>
  <si>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</si>
  <si>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</si>
  <si>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</si>
  <si>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</si>
  <si>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</si>
  <si>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</si>
  <si>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</si>
  <si>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</si>
  <si>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</si>
  <si>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</si>
  <si>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</si>
  <si>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</si>
  <si>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</si>
  <si>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</si>
  <si>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</si>
  <si>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</si>
  <si>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</si>
  <si>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</si>
  <si>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</si>
  <si>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</si>
  <si>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</si>
  <si>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</si>
  <si>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</si>
  <si>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</si>
  <si>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</si>
  <si>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</si>
  <si>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</si>
  <si>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</si>
  <si>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</si>
  <si>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</si>
  <si>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</si>
  <si>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</si>
  <si>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</si>
  <si>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</si>
  <si>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</si>
  <si>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</si>
  <si>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</si>
  <si>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</si>
  <si>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</si>
  <si>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</si>
  <si>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</si>
  <si>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</si>
  <si>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</si>
  <si>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</si>
  <si>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</si>
  <si>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</si>
  <si>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</si>
  <si>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</si>
  <si>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</si>
  <si>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</si>
  <si>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</si>
  <si>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</si>
  <si>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</si>
  <si>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</si>
  <si>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</si>
  <si>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</si>
  <si>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</si>
  <si>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</si>
  <si>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</si>
  <si>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</si>
  <si>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</si>
  <si>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</si>
  <si>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</si>
  <si>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</si>
  <si>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</si>
  <si>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</si>
  <si>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</si>
  <si>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</si>
  <si>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</si>
  <si>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</si>
  <si>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</si>
  <si>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</si>
  <si>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</si>
  <si>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</si>
  <si>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</si>
  <si>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</si>
  <si>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</si>
  <si>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</si>
  <si>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</si>
  <si>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</si>
  <si>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</si>
  <si>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</si>
  <si>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</si>
  <si>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</si>
  <si>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</si>
  <si>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</si>
  <si>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</si>
  <si>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</si>
  <si>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</si>
  <si>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</si>
  <si>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</si>
  <si>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</si>
  <si>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</si>
  <si>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</si>
  <si>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</si>
  <si>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</si>
  <si>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</si>
  <si>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</si>
  <si>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</si>
  <si>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</si>
  <si>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</si>
  <si>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</si>
  <si>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</si>
  <si>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</si>
  <si>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</si>
  <si>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</si>
  <si>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</si>
  <si>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</si>
  <si>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</si>
  <si>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</si>
  <si>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</si>
  <si>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</si>
  <si>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</si>
  <si>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</si>
  <si>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</si>
  <si>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</si>
  <si>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</si>
  <si>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</si>
  <si>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</si>
  <si>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</si>
  <si>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</si>
  <si>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</si>
  <si>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</si>
  <si>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</si>
  <si>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</si>
  <si>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</si>
  <si>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</si>
  <si>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</si>
  <si>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</si>
  <si>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</si>
  <si>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</si>
  <si>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</si>
  <si>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</si>
  <si>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</si>
  <si>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</si>
  <si>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</si>
  <si>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</si>
  <si>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</si>
  <si>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</si>
  <si>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</si>
  <si>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</si>
  <si>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</si>
  <si>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</si>
  <si>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</si>
  <si>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</si>
  <si>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</si>
  <si>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</si>
  <si>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</si>
  <si>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</si>
  <si>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</si>
  <si>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</si>
  <si>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</si>
  <si>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</si>
  <si>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</si>
  <si>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</si>
  <si>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</si>
  <si>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</si>
  <si>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</si>
  <si>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</si>
  <si>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</si>
  <si>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</si>
  <si>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</si>
  <si>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</si>
  <si>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</si>
  <si>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</si>
  <si>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</si>
  <si>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</si>
  <si>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</si>
  <si>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</si>
  <si>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</si>
  <si>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</si>
  <si>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</si>
  <si>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</si>
  <si>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</si>
  <si>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</si>
  <si>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</si>
  <si>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</si>
  <si>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</si>
  <si>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</si>
  <si>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</si>
  <si>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</si>
  <si>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</si>
  <si>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</si>
  <si>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</si>
  <si>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</si>
  <si>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</si>
  <si>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</si>
  <si>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</si>
  <si>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</si>
  <si>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</si>
  <si>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</si>
  <si>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</si>
  <si>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</si>
  <si>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</si>
  <si>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</si>
  <si>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</si>
  <si>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</si>
  <si>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</si>
  <si>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</si>
  <si>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</si>
  <si>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</si>
  <si>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</si>
  <si>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</si>
  <si>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</si>
  <si>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</si>
  <si>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</si>
  <si>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</si>
  <si>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</si>
  <si>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</si>
  <si>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</si>
  <si>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</si>
  <si>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</si>
  <si>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</si>
  <si>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</si>
  <si>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</si>
  <si>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</si>
  <si>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</si>
  <si>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</si>
  <si>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</si>
  <si>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</si>
  <si>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</si>
  <si>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</si>
  <si>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</si>
  <si>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</si>
  <si>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</si>
  <si>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</si>
  <si>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</si>
  <si>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</si>
  <si>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</si>
  <si>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</si>
  <si>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</si>
  <si>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</si>
  <si>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</si>
  <si>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</si>
  <si>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</si>
  <si>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</si>
  <si>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</si>
  <si>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</si>
  <si>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</si>
  <si>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</si>
  <si>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</si>
  <si>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</si>
  <si>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</si>
  <si>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</si>
  <si>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</si>
  <si>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</si>
  <si>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</si>
  <si>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</si>
  <si>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</si>
  <si>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</si>
  <si>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</si>
  <si>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</si>
  <si>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</si>
  <si>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</si>
  <si>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</si>
  <si>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</si>
  <si>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</si>
  <si>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</si>
  <si>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</si>
  <si>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</si>
  <si>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</si>
  <si>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</si>
  <si>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</si>
  <si>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</si>
  <si>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</si>
  <si>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</si>
  <si>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</si>
  <si>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</si>
  <si>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</si>
  <si>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</si>
  <si>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</si>
  <si>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</si>
  <si>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</si>
  <si>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</si>
  <si>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</si>
  <si>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</si>
  <si>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</si>
  <si>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</si>
  <si>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</si>
  <si>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</si>
  <si>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</si>
  <si>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</si>
  <si>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</si>
  <si>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</si>
  <si>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</si>
  <si>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</si>
  <si>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</si>
  <si>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</si>
  <si>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</si>
  <si>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</si>
  <si>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</si>
  <si>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</si>
  <si>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</si>
  <si>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</si>
  <si>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</si>
  <si>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</si>
  <si>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</si>
  <si>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</si>
  <si>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</si>
  <si>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</si>
  <si>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</si>
  <si>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</si>
  <si>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</si>
  <si>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</si>
  <si>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</si>
  <si>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</si>
  <si>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</si>
  <si>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</si>
  <si>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</si>
  <si>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</si>
  <si>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</si>
  <si>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</si>
  <si>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</si>
  <si>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</si>
  <si>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</si>
  <si>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</si>
  <si>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</si>
  <si>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</si>
  <si>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</si>
  <si>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</si>
  <si>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</si>
  <si>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</si>
  <si>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</si>
  <si>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</si>
  <si>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</si>
  <si>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</si>
  <si>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</si>
  <si>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</si>
  <si>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</si>
  <si>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</si>
  <si>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</si>
  <si>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</si>
  <si>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</si>
  <si>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</si>
  <si>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</si>
  <si>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</si>
  <si>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</si>
  <si>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</si>
  <si>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</si>
  <si>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</si>
  <si>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</si>
  <si>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</si>
  <si>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</si>
  <si>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</si>
  <si>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</si>
  <si>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</si>
  <si>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</si>
  <si>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</si>
  <si>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</si>
  <si>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</si>
  <si>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</si>
  <si>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</si>
  <si>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</si>
  <si>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</si>
  <si>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</si>
  <si>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</si>
  <si>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</si>
  <si>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</si>
  <si>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</si>
  <si>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</si>
  <si>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</si>
  <si>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</si>
  <si>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</si>
  <si>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</si>
  <si>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</si>
  <si>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</si>
  <si>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</si>
  <si>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</si>
  <si>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</si>
  <si>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</si>
  <si>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</si>
  <si>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</si>
  <si>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</si>
  <si>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</si>
  <si>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</si>
  <si>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</si>
  <si>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</si>
  <si>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</si>
  <si>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</si>
  <si>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</si>
  <si>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</si>
  <si>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</si>
  <si>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</si>
  <si>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</si>
  <si>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</si>
  <si>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</si>
  <si>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</si>
  <si>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</si>
  <si>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</si>
  <si>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</si>
  <si>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</si>
  <si>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</si>
  <si>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</si>
  <si>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</si>
  <si>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</si>
  <si>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</si>
  <si>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</si>
  <si>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</si>
  <si>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</si>
  <si>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</si>
  <si>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</si>
  <si>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</si>
  <si>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</si>
  <si>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</si>
  <si>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</si>
  <si>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</si>
  <si>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</si>
  <si>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</si>
  <si>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</si>
  <si>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</si>
  <si>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</si>
  <si>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</si>
  <si>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</si>
  <si>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</si>
  <si>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</si>
  <si>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</si>
  <si>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</si>
  <si>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</si>
  <si>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</si>
  <si>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</si>
  <si>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</si>
  <si>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</si>
  <si>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</si>
  <si>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</si>
  <si>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</si>
  <si>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</si>
  <si>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</si>
  <si>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</si>
  <si>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</si>
  <si>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</si>
  <si>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</si>
  <si>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</si>
  <si>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</si>
  <si>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</si>
  <si>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</si>
  <si>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</si>
  <si>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</si>
  <si>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</si>
  <si>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</si>
  <si>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</si>
  <si>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</si>
  <si>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</si>
  <si>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</si>
  <si>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</si>
  <si>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</si>
  <si>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</si>
  <si>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</si>
  <si>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</si>
  <si>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</si>
  <si>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</si>
  <si>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</si>
  <si>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</si>
  <si>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</si>
  <si>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</si>
  <si>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</si>
  <si>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</si>
  <si>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</si>
  <si>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</si>
  <si>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</si>
  <si>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</si>
  <si>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</si>
  <si>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</si>
  <si>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</si>
  <si>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</si>
  <si>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</si>
  <si>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</si>
  <si>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</si>
  <si>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</si>
  <si>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</si>
  <si>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</si>
  <si>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</si>
  <si>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</si>
  <si>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</si>
  <si>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</si>
  <si>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</si>
  <si>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</si>
  <si>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</si>
  <si>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</si>
  <si>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</si>
  <si>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</si>
  <si>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</si>
  <si>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</si>
  <si>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</si>
  <si>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</si>
  <si>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</si>
  <si>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</si>
  <si>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</si>
  <si>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</si>
  <si>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</si>
  <si>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</si>
  <si>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</si>
  <si>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</si>
  <si>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</si>
  <si>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</si>
  <si>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</si>
  <si>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</si>
  <si>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</si>
  <si>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</si>
  <si>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</si>
  <si>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</si>
  <si>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</si>
  <si>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</si>
  <si>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</si>
  <si>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</si>
  <si>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</si>
  <si>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</si>
  <si>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</si>
  <si>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</si>
  <si>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</si>
  <si>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</si>
  <si>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</si>
  <si>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</si>
  <si>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</si>
  <si>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</si>
  <si>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</si>
  <si>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</si>
  <si>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</si>
  <si>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</si>
  <si>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</si>
  <si>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</si>
  <si>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</si>
  <si>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</si>
  <si>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</si>
  <si>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</si>
  <si>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</si>
  <si>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</si>
  <si>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</si>
  <si>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</si>
  <si>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</si>
  <si>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</si>
  <si>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</si>
  <si>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</si>
  <si>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</si>
  <si>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</si>
  <si>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</si>
  <si>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</si>
  <si>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</si>
  <si>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</si>
  <si>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</si>
  <si>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</si>
  <si>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</si>
  <si>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</si>
  <si>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</si>
  <si>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</si>
  <si>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</si>
  <si>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</si>
  <si>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</si>
  <si>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</si>
  <si>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</si>
  <si>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</si>
  <si>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</si>
  <si>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</si>
  <si>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</si>
  <si>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</si>
  <si>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</si>
  <si>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</si>
  <si>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</si>
  <si>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</si>
  <si>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</si>
  <si>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</si>
  <si>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</si>
  <si>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</si>
  <si>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</si>
  <si>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</si>
  <si>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</si>
  <si>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</si>
  <si>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</si>
  <si>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</si>
  <si>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</si>
  <si>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</si>
  <si>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</si>
  <si>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</si>
  <si>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</si>
  <si>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</si>
  <si>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</si>
  <si>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</si>
  <si>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</si>
  <si>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</si>
  <si>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</si>
  <si>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</si>
  <si>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</si>
  <si>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</si>
  <si>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</si>
  <si>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</si>
  <si>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</si>
  <si>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</si>
  <si>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</si>
  <si>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</si>
  <si>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</si>
  <si>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</si>
  <si>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</si>
  <si>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</si>
  <si>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</si>
  <si>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</si>
  <si>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</si>
  <si>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</si>
  <si>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</si>
  <si>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</si>
  <si>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</si>
  <si>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</si>
  <si>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</si>
  <si>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</si>
  <si>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</si>
  <si>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</si>
  <si>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</si>
  <si>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</si>
  <si>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</si>
  <si>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</si>
  <si>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</si>
  <si>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</si>
  <si>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</si>
  <si>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</si>
  <si>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</si>
  <si>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</si>
  <si>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</si>
  <si>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</si>
  <si>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</si>
  <si>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</si>
  <si>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</si>
  <si>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</si>
  <si>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</si>
  <si>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</si>
  <si>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</si>
  <si>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</si>
  <si>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</si>
  <si>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</si>
  <si>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</si>
  <si>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</si>
  <si>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</si>
  <si>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</si>
  <si>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</si>
  <si>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</si>
  <si>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</si>
  <si>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</si>
  <si>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</si>
  <si>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</si>
  <si>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</si>
  <si>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</si>
  <si>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</si>
  <si>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</si>
  <si>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</si>
  <si>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</si>
  <si>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</si>
  <si>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</si>
  <si>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</si>
  <si>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</si>
  <si>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</si>
  <si>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</si>
  <si>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</si>
  <si>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</si>
  <si>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</si>
  <si>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</si>
  <si>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</si>
  <si>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</si>
  <si>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</si>
  <si>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</si>
  <si>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</si>
  <si>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</si>
  <si>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</si>
  <si>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</si>
  <si>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</si>
  <si>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</si>
  <si>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</si>
  <si>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</si>
  <si>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</si>
  <si>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</si>
  <si>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</si>
  <si>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</si>
  <si>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</si>
  <si>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</si>
  <si>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</si>
  <si>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</si>
  <si>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</si>
  <si>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</si>
  <si>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</si>
  <si>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</si>
  <si>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</si>
  <si>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</si>
  <si>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</si>
  <si>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</si>
  <si>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</si>
  <si>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</si>
  <si>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</si>
  <si>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</si>
  <si>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</si>
  <si>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</si>
  <si>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</si>
  <si>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</si>
  <si>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</si>
  <si>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</si>
  <si>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</si>
  <si>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</si>
  <si>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</si>
  <si>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</si>
  <si>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</si>
  <si>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</si>
  <si>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</si>
  <si>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</si>
  <si>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</si>
  <si>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</si>
  <si>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</si>
  <si>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</si>
  <si>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</si>
  <si>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</si>
  <si>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</si>
  <si>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</si>
  <si>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</si>
  <si>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</si>
  <si>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</si>
  <si>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</si>
  <si>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</si>
  <si>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</si>
  <si>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</si>
  <si>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</si>
  <si>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</si>
  <si>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</si>
  <si>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</si>
  <si>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</si>
  <si>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</si>
  <si>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</si>
  <si>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</si>
  <si>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</si>
  <si>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</si>
  <si>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</si>
  <si>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</si>
  <si>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</si>
  <si>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</si>
  <si>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</si>
  <si>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</si>
  <si>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</si>
  <si>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</si>
  <si>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</si>
  <si>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</si>
  <si>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</si>
  <si>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</si>
  <si>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</si>
  <si>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</si>
  <si>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</si>
  <si>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</si>
  <si>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</si>
  <si>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</si>
  <si>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</si>
  <si>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</si>
  <si>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</si>
  <si>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</si>
  <si>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</si>
  <si>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</si>
  <si>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</si>
  <si>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</si>
  <si>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</si>
  <si>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</si>
  <si>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</si>
  <si>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</si>
  <si>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</si>
  <si>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</si>
  <si>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</si>
  <si>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</si>
  <si>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</si>
  <si>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</si>
  <si>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</si>
  <si>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</si>
  <si>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</si>
  <si>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</si>
  <si>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</si>
  <si>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</si>
  <si>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</si>
  <si>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</si>
  <si>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</si>
  <si>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</si>
  <si>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</si>
  <si>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</si>
  <si>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</si>
  <si>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</si>
  <si>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</si>
  <si>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</si>
  <si>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</si>
  <si>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</si>
  <si>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</si>
  <si>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</si>
  <si>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</si>
  <si>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</si>
  <si>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</si>
  <si>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</si>
  <si>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</si>
  <si>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</si>
  <si>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</si>
  <si>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</si>
  <si>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</si>
  <si>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</si>
  <si>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</si>
  <si>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</si>
  <si>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</si>
  <si>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</si>
  <si>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</si>
  <si>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</si>
  <si>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</si>
  <si>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</si>
  <si>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</si>
  <si>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</si>
  <si>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</si>
  <si>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</si>
  <si>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</si>
  <si>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</si>
  <si>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</si>
  <si>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</si>
  <si>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</si>
  <si>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</si>
  <si>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</si>
  <si>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</si>
  <si>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</si>
  <si>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</si>
  <si>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</si>
  <si>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</si>
  <si>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</si>
  <si>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</si>
  <si>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</si>
  <si>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</si>
  <si>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</si>
  <si>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</si>
  <si>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</si>
  <si>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</si>
  <si>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</si>
  <si>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</si>
  <si>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</si>
  <si>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</si>
  <si>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</si>
  <si>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</si>
  <si>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</si>
  <si>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</si>
  <si>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</si>
  <si>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</si>
  <si>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</si>
  <si>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</si>
  <si>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</si>
  <si>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</si>
  <si>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</si>
  <si>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</si>
  <si>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</si>
  <si>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</si>
  <si>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</si>
  <si>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</si>
  <si>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</si>
  <si>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</si>
  <si>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</si>
  <si>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</si>
  <si>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</si>
  <si>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</si>
  <si>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</si>
  <si>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</si>
  <si>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</si>
  <si>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</si>
  <si>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</si>
  <si>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</si>
  <si>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</si>
  <si>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</si>
  <si>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</si>
  <si>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</si>
  <si>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</si>
  <si>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</si>
  <si>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</si>
  <si>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</si>
  <si>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</si>
  <si>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</si>
  <si>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</si>
  <si>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</si>
  <si>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</si>
  <si>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</si>
  <si>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</si>
  <si>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</si>
  <si>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</si>
  <si>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</si>
  <si>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</si>
  <si>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</si>
  <si>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</si>
  <si>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</si>
  <si>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</si>
  <si>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</si>
  <si>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</si>
  <si>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</si>
  <si>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</si>
  <si>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</si>
  <si>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</si>
  <si>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</si>
  <si>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</si>
  <si>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</si>
  <si>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</si>
  <si>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</si>
  <si>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</si>
  <si>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</si>
  <si>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</si>
  <si>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</si>
  <si>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</si>
  <si>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</si>
  <si>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</si>
  <si>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</si>
  <si>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</si>
  <si>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</si>
  <si>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</si>
  <si>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</si>
  <si>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</si>
  <si>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</si>
  <si>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</si>
  <si>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</si>
  <si>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</si>
  <si>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</si>
  <si>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</si>
  <si>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</si>
  <si>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</si>
  <si>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</si>
  <si>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</si>
  <si>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</si>
  <si>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</si>
  <si>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</si>
  <si>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</si>
  <si>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</si>
  <si>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</si>
  <si>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</si>
  <si>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</si>
  <si>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</si>
  <si>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</si>
  <si>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</si>
  <si>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</si>
  <si>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</si>
  <si>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</si>
  <si>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</si>
  <si>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</si>
  <si>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</si>
  <si>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</si>
  <si>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</si>
  <si>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</si>
  <si>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</si>
  <si>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</si>
  <si>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</si>
  <si>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</si>
  <si>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</si>
  <si>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</si>
  <si>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</si>
  <si>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</si>
  <si>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</si>
  <si>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</si>
  <si>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</si>
  <si>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</si>
  <si>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</si>
  <si>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</si>
  <si>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</si>
  <si>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</si>
  <si>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</si>
  <si>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</si>
  <si>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</si>
  <si>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</si>
  <si>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</si>
  <si>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</si>
  <si>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</si>
  <si>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</si>
  <si>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</si>
  <si>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</si>
  <si>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</si>
  <si>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</si>
  <si>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</si>
  <si>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</si>
  <si>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</si>
  <si>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</si>
  <si>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</si>
  <si>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</si>
  <si>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</si>
  <si>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</si>
  <si>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</si>
  <si>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</si>
  <si>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</si>
  <si>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</si>
  <si>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</si>
  <si>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</si>
  <si>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</si>
  <si>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</si>
  <si>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</si>
  <si>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</si>
  <si>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</si>
  <si>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</si>
  <si>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</si>
  <si>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</si>
  <si>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</si>
  <si>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</si>
  <si>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</si>
  <si>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</si>
  <si>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</si>
  <si>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</si>
  <si>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</si>
  <si>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</si>
  <si>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</si>
  <si>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</si>
  <si>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</si>
  <si>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</si>
  <si>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</si>
  <si>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</si>
  <si>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</si>
  <si>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</si>
  <si>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</si>
  <si>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</si>
  <si>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</si>
  <si>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</si>
  <si>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</si>
  <si>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</si>
  <si>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</si>
  <si>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</si>
  <si>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</si>
  <si>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</si>
  <si>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</si>
  <si>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</si>
  <si>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</si>
  <si>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</si>
  <si>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</si>
  <si>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</si>
  <si>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</si>
  <si>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</si>
  <si>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</si>
  <si>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</si>
  <si>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</si>
  <si>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</si>
  <si>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</si>
  <si>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</si>
  <si>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</si>
  <si>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</si>
  <si>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</si>
  <si>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</si>
  <si>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</si>
  <si>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</si>
  <si>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</si>
  <si>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</si>
  <si>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</si>
  <si>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</si>
  <si>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</si>
  <si>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</si>
  <si>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</si>
  <si>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</si>
  <si>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</si>
  <si>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</si>
  <si>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</si>
  <si>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</si>
  <si>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</si>
  <si>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</si>
  <si>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</si>
  <si>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</si>
  <si>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</si>
  <si>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</si>
  <si>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</si>
  <si>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</si>
  <si>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</si>
  <si>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</si>
  <si>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</si>
  <si>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</si>
  <si>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</si>
  <si>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</si>
  <si>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</si>
  <si>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</si>
  <si>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</si>
  <si>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</si>
  <si>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</si>
  <si>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</si>
  <si>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</si>
  <si>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</si>
  <si>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</si>
  <si>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</si>
  <si>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</si>
  <si>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</si>
  <si>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</si>
  <si>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</si>
  <si>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</si>
  <si>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</si>
  <si>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</si>
  <si>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</si>
  <si>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</si>
  <si>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</si>
  <si>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</si>
  <si>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</si>
  <si>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</si>
  <si>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</si>
  <si>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</si>
  <si>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</si>
  <si>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</si>
  <si>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</si>
  <si>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</si>
  <si>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</si>
  <si>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</si>
  <si>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</si>
  <si>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</si>
  <si>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</si>
  <si>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</si>
  <si>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</si>
  <si>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</si>
  <si>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</si>
  <si>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</si>
  <si>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</si>
  <si>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</si>
  <si>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</si>
  <si>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</si>
  <si>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</si>
  <si>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</si>
  <si>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</si>
  <si>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</si>
  <si>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</si>
  <si>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</si>
  <si>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</si>
  <si>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</si>
  <si>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</si>
  <si>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</si>
  <si>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</si>
  <si>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</si>
  <si>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</si>
  <si>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</si>
  <si>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</si>
  <si>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</si>
  <si>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</si>
  <si>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</si>
  <si>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</si>
  <si>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</si>
  <si>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</si>
  <si>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</si>
  <si>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</si>
  <si>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</si>
  <si>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</si>
  <si>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</si>
  <si>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</si>
  <si>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</si>
  <si>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</si>
  <si>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</si>
  <si>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</si>
  <si>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</si>
  <si>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</si>
  <si>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</si>
  <si>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</si>
  <si>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</si>
  <si>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</si>
  <si>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</si>
  <si>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</si>
  <si>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</si>
  <si>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</si>
  <si>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</si>
  <si>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</si>
  <si>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</si>
  <si>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</si>
  <si>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</si>
  <si>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</si>
  <si>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</si>
  <si>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</si>
  <si>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</si>
  <si>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</si>
  <si>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</si>
  <si>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</si>
  <si>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</si>
  <si>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</si>
  <si>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</si>
  <si>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</si>
  <si>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</si>
  <si>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</si>
  <si>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</si>
  <si>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</si>
  <si>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</si>
  <si>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</si>
  <si>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</si>
  <si>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</si>
  <si>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</si>
  <si>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</si>
  <si>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</si>
  <si>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</si>
  <si>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</si>
  <si>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</si>
  <si>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</si>
  <si>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</si>
  <si>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</si>
  <si>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</si>
  <si>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</si>
  <si>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</si>
  <si>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</si>
  <si>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</si>
  <si>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</si>
  <si>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</si>
  <si>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</si>
  <si>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</si>
  <si>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</si>
  <si>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</si>
  <si>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</si>
  <si>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</si>
  <si>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</si>
  <si>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</si>
  <si>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</si>
  <si>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</si>
  <si>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</si>
  <si>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</si>
  <si>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</si>
  <si>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</si>
  <si>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</si>
  <si>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</si>
  <si>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</si>
  <si>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</si>
  <si>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</si>
  <si>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</si>
  <si>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</si>
  <si>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</si>
  <si>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</si>
  <si>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</si>
  <si>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</si>
  <si>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</si>
  <si>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</si>
  <si>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</si>
  <si>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</si>
  <si>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</si>
  <si>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</si>
  <si>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</si>
  <si>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</si>
  <si>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</si>
  <si>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</si>
  <si>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</si>
  <si>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</si>
  <si>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</si>
  <si>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</si>
  <si>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</si>
  <si>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</si>
  <si>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</si>
  <si>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</si>
  <si>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</si>
  <si>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</si>
  <si>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</si>
  <si>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</si>
  <si>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</si>
  <si>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</si>
  <si>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</si>
  <si>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</si>
  <si>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</si>
  <si>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</si>
  <si>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</si>
  <si>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</si>
  <si>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</si>
  <si>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</si>
  <si>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</si>
  <si>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</si>
  <si>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</si>
  <si>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</si>
  <si>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</si>
  <si>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</si>
  <si>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</si>
  <si>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</si>
  <si>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</si>
  <si>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</si>
  <si>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</si>
  <si>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</si>
  <si>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</si>
  <si>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</si>
  <si>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</si>
  <si>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</si>
  <si>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</si>
  <si>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</si>
  <si>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</si>
  <si>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</si>
  <si>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</si>
  <si>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</si>
  <si>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</si>
  <si>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</si>
  <si>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</si>
  <si>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</si>
  <si>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</si>
  <si>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</si>
  <si>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</si>
  <si>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</si>
  <si>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</si>
  <si>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</si>
  <si>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</si>
  <si>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</si>
  <si>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</si>
  <si>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</si>
  <si>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</si>
  <si>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</si>
  <si>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</si>
  <si>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</si>
  <si>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</si>
  <si>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</si>
  <si>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</si>
  <si>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</si>
  <si>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</si>
  <si>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</si>
  <si>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</si>
  <si>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</si>
  <si>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</si>
  <si>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</si>
  <si>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</si>
  <si>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</si>
  <si>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</si>
  <si>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</si>
  <si>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</si>
  <si>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</si>
  <si>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</si>
  <si>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</si>
  <si>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</si>
  <si>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</si>
  <si>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</si>
  <si>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</si>
  <si>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</si>
  <si>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</si>
  <si>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</si>
  <si>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</si>
  <si>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</si>
  <si>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</si>
  <si>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</si>
  <si>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</si>
  <si>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</si>
  <si>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</si>
  <si>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</si>
  <si>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</si>
  <si>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</si>
  <si>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</si>
  <si>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</si>
  <si>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</si>
  <si>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</si>
  <si>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</si>
  <si>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</si>
  <si>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</si>
  <si>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</si>
  <si>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</si>
  <si>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</si>
  <si>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</si>
  <si>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</si>
  <si>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</si>
  <si>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</si>
  <si>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</si>
  <si>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</si>
  <si>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</si>
  <si>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</si>
  <si>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</si>
  <si>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</si>
  <si>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</si>
  <si>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</si>
  <si>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</si>
  <si>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</si>
  <si>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</si>
  <si>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</si>
  <si>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</si>
  <si>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</si>
  <si>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</si>
  <si>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</si>
  <si>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</si>
  <si>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</si>
  <si>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</si>
  <si>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</si>
  <si>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</si>
  <si>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</si>
  <si>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</si>
  <si>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</si>
  <si>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</si>
  <si>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</si>
  <si>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</si>
  <si>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</si>
  <si>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</si>
  <si>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</si>
  <si>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</si>
  <si>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</si>
  <si>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</si>
  <si>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</si>
  <si>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</si>
  <si>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</si>
  <si>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</si>
  <si>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</si>
  <si>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</si>
  <si>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</si>
  <si>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</si>
  <si>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</si>
  <si>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</si>
  <si>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</si>
  <si>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</si>
  <si>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</si>
  <si>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</si>
  <si>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</si>
  <si>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</si>
  <si>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</si>
  <si>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</si>
  <si>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</si>
  <si>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</si>
  <si>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</si>
  <si>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</si>
  <si>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</si>
  <si>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</si>
  <si>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</si>
  <si>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</si>
  <si>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</si>
  <si>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</si>
  <si>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</si>
  <si>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</si>
  <si>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</si>
  <si>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</si>
  <si>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</si>
  <si>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</si>
  <si>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</si>
  <si>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</si>
  <si>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</si>
  <si>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</si>
  <si>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</si>
  <si>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</si>
  <si>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</si>
  <si>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</si>
  <si>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</si>
  <si>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</si>
  <si>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</si>
  <si>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</si>
  <si>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</si>
  <si>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</si>
  <si>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</si>
  <si>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</si>
  <si>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</si>
  <si>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</si>
  <si>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</si>
  <si>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</si>
  <si>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</si>
  <si>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</si>
  <si>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</si>
  <si>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</si>
  <si>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</si>
  <si>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</si>
  <si>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</si>
  <si>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</si>
  <si>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</si>
  <si>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</si>
  <si>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</si>
  <si>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</si>
  <si>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</si>
  <si>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</si>
  <si>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</si>
  <si>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</si>
  <si>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</si>
  <si>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</si>
  <si>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</si>
  <si>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</si>
  <si>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</si>
  <si>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</si>
  <si>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</si>
  <si>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</si>
  <si>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</si>
  <si>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</si>
  <si>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</si>
  <si>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</si>
  <si>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</si>
  <si>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</si>
  <si>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</si>
  <si>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</si>
  <si>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</si>
  <si>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</si>
  <si>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</si>
  <si>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</si>
  <si>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</si>
  <si>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</si>
  <si>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</si>
  <si>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</si>
  <si>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</si>
  <si>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</si>
  <si>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</si>
  <si>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</si>
  <si>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</si>
  <si>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</si>
  <si>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</si>
  <si>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</si>
  <si>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</si>
  <si>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</si>
  <si>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</si>
  <si>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</si>
  <si>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</si>
  <si>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</si>
  <si>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</si>
  <si>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</si>
  <si>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</si>
  <si>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</si>
  <si>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</si>
  <si>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</si>
  <si>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</si>
  <si>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</si>
  <si>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</si>
  <si>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</si>
  <si>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</si>
  <si>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</si>
  <si>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</si>
  <si>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</si>
  <si>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</si>
  <si>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</si>
  <si>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</si>
  <si>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</si>
  <si>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</si>
  <si>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</si>
  <si>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</si>
  <si>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</si>
  <si>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</si>
  <si>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</si>
  <si>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</si>
  <si>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</si>
  <si>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</si>
  <si>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</si>
  <si>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</si>
  <si>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</si>
  <si>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</si>
  <si>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</si>
  <si>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</si>
  <si>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</si>
  <si>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</si>
  <si>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</si>
  <si>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</si>
  <si>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</si>
  <si>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</si>
  <si>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</si>
  <si>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</si>
  <si>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</si>
  <si>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</si>
  <si>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</si>
  <si>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</si>
  <si>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</si>
  <si>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</si>
  <si>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</si>
  <si>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</si>
  <si>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</si>
  <si>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</si>
  <si>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</si>
  <si>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</si>
  <si>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</si>
  <si>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</si>
  <si>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</si>
  <si>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</si>
  <si>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</si>
  <si>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</si>
  <si>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</si>
  <si>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</si>
  <si>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</si>
  <si>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</si>
  <si>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</si>
  <si>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</si>
  <si>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</si>
  <si>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</si>
  <si>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</si>
  <si>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</si>
  <si>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</si>
  <si>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</si>
  <si>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</si>
  <si>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</si>
  <si>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</si>
  <si>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</si>
  <si>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</si>
  <si>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</si>
  <si>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</si>
  <si>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</si>
  <si>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</si>
  <si>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</si>
  <si>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</si>
  <si>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</si>
  <si>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</si>
  <si>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</si>
  <si>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</si>
  <si>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</si>
  <si>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</si>
  <si>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</si>
  <si>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</si>
  <si>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</si>
  <si>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</si>
  <si>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</si>
  <si>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</si>
  <si>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</si>
  <si>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</si>
  <si>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</si>
  <si>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</si>
  <si>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</si>
  <si>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</si>
  <si>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</si>
  <si>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</si>
  <si>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</si>
  <si>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</si>
  <si>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</si>
  <si>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</si>
  <si>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</si>
  <si>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</si>
  <si>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</si>
  <si>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</si>
  <si>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</si>
  <si>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</si>
  <si>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</si>
  <si>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</si>
  <si>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</si>
  <si>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</si>
  <si>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</si>
  <si>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</si>
  <si>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</si>
  <si>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</si>
  <si>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</si>
  <si>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</si>
  <si>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</si>
  <si>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</si>
  <si>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</si>
  <si>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</si>
  <si>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</si>
  <si>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</si>
  <si>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</si>
  <si>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</si>
  <si>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</si>
  <si>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</si>
  <si>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</si>
  <si>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</si>
  <si>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</si>
  <si>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</si>
  <si>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</si>
  <si>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</si>
  <si>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</si>
  <si>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</si>
  <si>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</si>
  <si>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</si>
  <si>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</si>
  <si>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</si>
  <si>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</si>
  <si>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</si>
  <si>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</si>
  <si>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</si>
  <si>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</si>
  <si>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</si>
  <si>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</si>
  <si>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</si>
  <si>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</si>
  <si>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</si>
  <si>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</si>
  <si>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</si>
  <si>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</si>
  <si>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</si>
  <si>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</si>
  <si>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</si>
  <si>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</si>
  <si>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</si>
  <si>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</si>
  <si>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</si>
  <si>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</si>
  <si>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</si>
  <si>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</si>
  <si>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</si>
  <si>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</si>
  <si>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</si>
  <si>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</si>
  <si>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</si>
  <si>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</si>
  <si>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</si>
  <si>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</si>
  <si>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</si>
  <si>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</si>
  <si>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</si>
  <si>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</si>
  <si>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</si>
  <si>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</si>
  <si>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</si>
  <si>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</si>
  <si>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</si>
  <si>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</si>
  <si>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</si>
  <si>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</si>
  <si>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</si>
  <si>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</si>
  <si>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</si>
  <si>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</si>
  <si>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</si>
  <si>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</si>
  <si>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</si>
  <si>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</si>
  <si>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</si>
  <si>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</si>
  <si>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</si>
  <si>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</si>
  <si>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</si>
  <si>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</si>
  <si>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</si>
  <si>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</si>
  <si>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</si>
  <si>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</si>
  <si>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</si>
  <si>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</si>
  <si>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</si>
  <si>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</si>
  <si>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</si>
  <si>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</si>
  <si>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</si>
  <si>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</si>
  <si>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</si>
  <si>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</si>
  <si>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</si>
  <si>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</si>
  <si>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</si>
  <si>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</si>
  <si>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</si>
  <si>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</si>
  <si>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</si>
  <si>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</si>
  <si>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</si>
  <si>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</si>
  <si>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</si>
  <si>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</si>
  <si>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</si>
  <si>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</si>
  <si>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</si>
  <si>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</si>
  <si>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</si>
  <si>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</si>
  <si>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</si>
  <si>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</si>
  <si>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</si>
  <si>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</si>
  <si>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</si>
  <si>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</si>
  <si>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</si>
  <si>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</si>
  <si>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</si>
  <si>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</si>
  <si>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</si>
  <si>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</si>
  <si>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</si>
  <si>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</si>
  <si>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</si>
  <si>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</si>
  <si>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</si>
  <si>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</si>
  <si>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</si>
  <si>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</si>
  <si>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</si>
  <si>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</si>
  <si>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</si>
  <si>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</si>
  <si>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</si>
  <si>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</si>
  <si>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</si>
  <si>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</si>
  <si>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</si>
  <si>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</si>
  <si>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</si>
  <si>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</si>
  <si>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</si>
  <si>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</si>
  <si>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</si>
  <si>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</si>
  <si>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</si>
  <si>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</si>
  <si>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</si>
  <si>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</si>
  <si>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</si>
  <si>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</si>
  <si>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</si>
  <si>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</si>
  <si>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</si>
  <si>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</si>
  <si>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</si>
  <si>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</si>
  <si>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</si>
  <si>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</si>
  <si>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</si>
  <si>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</si>
  <si>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</si>
  <si>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</si>
  <si>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</si>
  <si>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</si>
  <si>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</si>
  <si>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</si>
  <si>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</si>
  <si>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</si>
  <si>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</si>
  <si>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</si>
  <si>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</si>
  <si>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</si>
  <si>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</si>
  <si>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</si>
  <si>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</si>
  <si>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</si>
  <si>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</si>
  <si>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</si>
  <si>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</si>
  <si>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</si>
  <si>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</si>
  <si>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</si>
  <si>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</si>
  <si>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</si>
  <si>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</si>
  <si>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</si>
  <si>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</si>
  <si>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</si>
  <si>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</si>
  <si>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</si>
  <si>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</si>
  <si>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</si>
  <si>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</si>
  <si>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</si>
  <si>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</si>
  <si>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</si>
  <si>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</si>
  <si>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</si>
  <si>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</si>
  <si>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</si>
  <si>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</si>
  <si>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</si>
  <si>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</si>
  <si>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</si>
  <si>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</si>
  <si>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</si>
  <si>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</si>
  <si>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</si>
  <si>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</si>
  <si>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</si>
  <si>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</si>
  <si>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</si>
  <si>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</si>
  <si>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</si>
  <si>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</si>
  <si>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</si>
  <si>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</si>
  <si>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</si>
  <si>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</si>
  <si>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</si>
  <si>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</si>
  <si>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</si>
  <si>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</si>
  <si>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</si>
  <si>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</si>
  <si>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</si>
  <si>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</si>
  <si>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</si>
  <si>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</si>
  <si>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</si>
  <si>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</si>
  <si>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</si>
  <si>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</si>
  <si>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</si>
  <si>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</si>
  <si>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</si>
  <si>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</si>
  <si>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</si>
  <si>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</si>
  <si>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</si>
  <si>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</si>
  <si>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</si>
  <si>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</si>
  <si>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</si>
  <si>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</si>
  <si>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</si>
  <si>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</si>
  <si>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</si>
  <si>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</si>
  <si>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</si>
  <si>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</si>
  <si>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</si>
  <si>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</si>
  <si>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</si>
  <si>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</si>
  <si>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</si>
  <si>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</si>
  <si>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</si>
  <si>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</si>
  <si>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</si>
  <si>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</si>
  <si>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</si>
  <si>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</si>
  <si>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</si>
  <si>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</si>
  <si>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</si>
  <si>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</si>
  <si>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</si>
  <si>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</si>
  <si>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</si>
  <si>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</si>
  <si>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</si>
  <si>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</si>
  <si>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</si>
  <si>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</si>
  <si>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</si>
  <si>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</si>
  <si>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</si>
  <si>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</si>
  <si>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</si>
  <si>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</si>
  <si>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</si>
  <si>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</si>
  <si>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</si>
  <si>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</si>
  <si>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</si>
  <si>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</si>
  <si>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</si>
  <si>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</si>
  <si>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</si>
  <si>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</si>
  <si>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</si>
  <si>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</si>
  <si>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</si>
  <si>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</si>
  <si>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</si>
  <si>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</si>
  <si>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</si>
  <si>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</si>
  <si>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</si>
  <si>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</si>
  <si>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</si>
  <si>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</si>
  <si>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</si>
  <si>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</si>
  <si>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</si>
  <si>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</si>
  <si>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</si>
  <si>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</si>
  <si>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</si>
  <si>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</si>
  <si>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</si>
  <si>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</si>
  <si>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</si>
  <si>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</si>
  <si>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</si>
  <si>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</si>
  <si>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</si>
  <si>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</si>
  <si>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</si>
  <si>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</si>
  <si>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</si>
  <si>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</si>
  <si>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</si>
  <si>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</si>
  <si>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</si>
  <si>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</si>
  <si>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</si>
  <si>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</si>
  <si>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</si>
  <si>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</si>
  <si>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</si>
  <si>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</si>
  <si>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</si>
  <si>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</si>
  <si>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</si>
  <si>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</si>
  <si>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</si>
  <si>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</si>
  <si>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</si>
  <si>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</si>
  <si>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</si>
  <si>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</si>
  <si>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</si>
  <si>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</si>
  <si>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</si>
  <si>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</si>
  <si>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</si>
  <si>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</si>
  <si>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</si>
  <si>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</si>
  <si>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</si>
  <si>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</si>
  <si>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</si>
  <si>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</si>
  <si>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</si>
  <si>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</si>
  <si>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</si>
  <si>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</si>
  <si>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</si>
  <si>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</si>
  <si>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</si>
  <si>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</si>
  <si>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</si>
  <si>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</si>
  <si>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</si>
  <si>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</si>
  <si>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</si>
  <si>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</si>
  <si>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</si>
  <si>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</si>
  <si>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</si>
  <si>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</si>
  <si>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</si>
  <si>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</si>
  <si>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</si>
  <si>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</si>
  <si>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</si>
  <si>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</si>
  <si>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</si>
  <si>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</si>
  <si>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</si>
  <si>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</si>
  <si>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</si>
  <si>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</si>
  <si>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</si>
  <si>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</si>
  <si>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</si>
  <si>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</si>
  <si>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</si>
  <si>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</si>
  <si>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</si>
  <si>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</si>
  <si>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</si>
  <si>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</si>
  <si>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</si>
  <si>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</si>
  <si>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</si>
  <si>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</si>
  <si>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</si>
  <si>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</si>
  <si>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</si>
  <si>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</si>
  <si>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</si>
  <si>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</si>
  <si>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</si>
  <si>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</si>
  <si>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</si>
  <si>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</si>
  <si>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</si>
  <si>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</si>
  <si>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</si>
  <si>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</si>
  <si>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</si>
  <si>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</si>
  <si>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</si>
  <si>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</si>
  <si>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</si>
  <si>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</si>
  <si>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</si>
  <si>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</si>
  <si>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</si>
  <si>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</si>
  <si>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</si>
  <si>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</si>
  <si>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</si>
  <si>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</si>
  <si>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</si>
  <si>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</si>
  <si>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</si>
  <si>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</si>
  <si>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</si>
  <si>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</si>
  <si>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</si>
  <si>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</si>
  <si>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</si>
  <si>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</si>
  <si>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</si>
  <si>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</si>
  <si>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</si>
  <si>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</si>
  <si>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</si>
  <si>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</si>
  <si>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</si>
  <si>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</si>
  <si>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</si>
  <si>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</si>
  <si>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</si>
  <si>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</si>
  <si>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</si>
  <si>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</si>
  <si>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</si>
  <si>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</si>
  <si>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</si>
  <si>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</si>
  <si>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</si>
  <si>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</si>
  <si>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</si>
  <si>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</si>
  <si>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</si>
  <si>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</si>
  <si>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</si>
  <si>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</si>
  <si>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</si>
  <si>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</si>
  <si>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</si>
  <si>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</si>
  <si>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</si>
  <si>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</si>
  <si>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</si>
  <si>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</si>
  <si>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</si>
  <si>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</si>
  <si>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</si>
  <si>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</si>
  <si>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</si>
  <si>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</si>
  <si>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</si>
  <si>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</si>
  <si>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</si>
  <si>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</si>
  <si>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</si>
  <si>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</si>
  <si>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</si>
  <si>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</si>
  <si>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</si>
  <si>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</si>
  <si>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</si>
  <si>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</si>
  <si>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</si>
  <si>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</si>
  <si>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</si>
  <si>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</si>
  <si>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</si>
  <si>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</si>
  <si>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</si>
  <si>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</si>
  <si>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</si>
  <si>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</si>
  <si>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</si>
  <si>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</si>
  <si>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</si>
  <si>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</si>
  <si>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</si>
  <si>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</si>
  <si>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</si>
  <si>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</si>
  <si>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</si>
  <si>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</si>
  <si>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</si>
  <si>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</si>
  <si>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</si>
  <si>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</si>
  <si>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</si>
  <si>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</si>
  <si>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</si>
  <si>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</si>
  <si>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</si>
  <si>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</si>
  <si>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</si>
  <si>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</si>
  <si>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</si>
  <si>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</si>
  <si>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</si>
  <si>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</si>
  <si>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</si>
  <si>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</si>
  <si>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</si>
  <si>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</si>
  <si>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</si>
  <si>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</si>
  <si>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</si>
  <si>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</si>
  <si>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</si>
  <si>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</si>
  <si>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</si>
  <si>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</si>
  <si>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</si>
  <si>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</si>
  <si>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</si>
  <si>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</si>
  <si>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</si>
  <si>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</si>
  <si>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</si>
  <si>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</si>
  <si>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</si>
  <si>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</si>
  <si>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</si>
  <si>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</si>
  <si>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</si>
  <si>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</si>
  <si>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</si>
  <si>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</si>
  <si>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</si>
  <si>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</si>
  <si>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</si>
  <si>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</si>
  <si>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</si>
  <si>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</si>
  <si>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</si>
  <si>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</si>
  <si>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</si>
  <si>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</si>
  <si>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</si>
  <si>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</si>
  <si>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</si>
  <si>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</si>
  <si>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</si>
  <si>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</si>
  <si>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</si>
  <si>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</si>
  <si>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</si>
  <si>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</si>
  <si>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</si>
  <si>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</si>
  <si>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</si>
  <si>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</si>
  <si>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</si>
  <si>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</si>
  <si>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</si>
  <si>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</si>
  <si>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</si>
  <si>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</si>
  <si>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</si>
  <si>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</si>
  <si>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</si>
  <si>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</si>
  <si>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</si>
  <si>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</si>
  <si>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</si>
  <si>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</si>
  <si>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</si>
  <si>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</si>
  <si>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</si>
  <si>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</si>
  <si>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</si>
  <si>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</si>
  <si>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</si>
  <si>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</si>
  <si>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</si>
  <si>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</si>
  <si>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</si>
  <si>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</si>
  <si>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</si>
  <si>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</si>
  <si>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</si>
  <si>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</si>
  <si>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</si>
  <si>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</si>
  <si>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</si>
  <si>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</si>
  <si>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</si>
  <si>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</si>
  <si>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</si>
  <si>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</si>
  <si>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</si>
  <si>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</si>
  <si>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</si>
  <si>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</si>
  <si>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</si>
  <si>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</si>
  <si>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</si>
  <si>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</si>
  <si>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</si>
  <si>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</si>
  <si>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</si>
  <si>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</si>
  <si>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</si>
  <si>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</si>
  <si>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</si>
  <si>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</si>
  <si>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</si>
  <si>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</si>
  <si>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</si>
  <si>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</si>
  <si>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</si>
  <si>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</si>
  <si>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</si>
  <si>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</si>
  <si>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</si>
  <si>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</si>
  <si>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</si>
  <si>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</si>
  <si>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</si>
  <si>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</si>
  <si>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</si>
  <si>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</si>
  <si>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</si>
  <si>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</si>
  <si>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</si>
  <si>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</si>
  <si>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</si>
  <si>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</si>
  <si>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</si>
  <si>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</si>
  <si>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</si>
  <si>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</si>
  <si>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</si>
  <si>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</si>
  <si>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</si>
  <si>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</si>
  <si>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</si>
  <si>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</si>
  <si>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</si>
  <si>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</si>
  <si>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</si>
  <si>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</si>
  <si>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</si>
  <si>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</si>
  <si>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</si>
  <si>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</si>
  <si>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</si>
  <si>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</si>
  <si>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</si>
  <si>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</si>
  <si>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</si>
  <si>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</si>
  <si>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</si>
  <si>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</si>
  <si>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</si>
  <si>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</si>
  <si>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</si>
  <si>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</si>
  <si>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</si>
  <si>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</si>
  <si>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</si>
  <si>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</si>
  <si>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</si>
  <si>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</si>
  <si>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</si>
  <si>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</si>
  <si>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</si>
  <si>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</si>
  <si>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</si>
  <si>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</si>
  <si>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</si>
  <si>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</si>
  <si>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</si>
  <si>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</si>
  <si>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</si>
  <si>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</si>
  <si>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</si>
  <si>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</si>
  <si>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</si>
  <si>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</si>
  <si>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</si>
  <si>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</si>
  <si>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</si>
  <si>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</si>
  <si>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</si>
  <si>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</si>
  <si>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</si>
  <si>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</si>
  <si>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</si>
  <si>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</si>
  <si>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</si>
  <si>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</si>
  <si>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</si>
  <si>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</si>
  <si>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</si>
  <si>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</si>
  <si>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</si>
  <si>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</si>
  <si>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</si>
  <si>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</si>
  <si>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</si>
  <si>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</si>
  <si>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</si>
  <si>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</si>
  <si>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</si>
  <si>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</si>
  <si>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</si>
  <si>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</si>
  <si>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</si>
  <si>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</si>
  <si>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</si>
  <si>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</si>
  <si>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</si>
  <si>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</si>
  <si>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</si>
  <si>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</si>
  <si>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</si>
  <si>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</si>
  <si>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</si>
  <si>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</si>
  <si>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</si>
  <si>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</si>
  <si>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</si>
  <si>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</si>
  <si>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</si>
  <si>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</si>
  <si>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</si>
  <si>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</si>
  <si>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</si>
  <si>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</si>
  <si>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</si>
  <si>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</si>
  <si>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</si>
  <si>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</si>
  <si>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</si>
  <si>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</si>
  <si>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</si>
  <si>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</si>
  <si>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</si>
  <si>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</si>
  <si>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</si>
  <si>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</si>
  <si>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</si>
  <si>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</si>
  <si>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</si>
  <si>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</si>
  <si>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</si>
  <si>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</si>
  <si>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</si>
  <si>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</si>
  <si>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</si>
  <si>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</si>
  <si>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</si>
  <si>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</si>
  <si>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</si>
  <si>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</si>
  <si>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</si>
  <si>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</si>
  <si>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</si>
  <si>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</si>
  <si>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</si>
  <si>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</si>
  <si>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</si>
  <si>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</si>
  <si>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</si>
  <si>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</si>
  <si>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</si>
  <si>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</si>
  <si>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</si>
  <si>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</si>
  <si>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</si>
  <si>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</si>
  <si>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</si>
  <si>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</si>
  <si>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</si>
  <si>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</si>
  <si>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</si>
  <si>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</si>
  <si>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</si>
  <si>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</si>
  <si>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</si>
  <si>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</si>
  <si>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</si>
  <si>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</si>
  <si>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</si>
  <si>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</si>
  <si>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</si>
  <si>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</si>
  <si>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</si>
  <si>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</si>
  <si>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</si>
  <si>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</si>
  <si>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</si>
  <si>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</si>
  <si>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</si>
  <si>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</si>
  <si>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</si>
  <si>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</si>
  <si>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</si>
  <si>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</si>
  <si>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</si>
  <si>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</si>
  <si>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</si>
  <si>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</si>
  <si>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</si>
  <si>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</si>
  <si>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</si>
  <si>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</si>
  <si>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</si>
  <si>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</si>
  <si>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</si>
  <si>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</si>
  <si>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</si>
  <si>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</si>
  <si>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</si>
  <si>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</si>
  <si>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</si>
  <si>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</si>
  <si>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</si>
  <si>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</si>
  <si>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</si>
  <si>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</si>
  <si>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</si>
  <si>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</si>
  <si>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</si>
  <si>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</si>
  <si>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</si>
  <si>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</si>
  <si>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</si>
  <si>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</si>
  <si>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</si>
  <si>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</si>
  <si>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</si>
  <si>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</si>
  <si>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</si>
  <si>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</si>
  <si>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</si>
  <si>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</si>
  <si>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</si>
  <si>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</si>
  <si>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</si>
  <si>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</si>
  <si>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</si>
  <si>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</si>
  <si>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</si>
  <si>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</si>
  <si>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</si>
  <si>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</si>
  <si>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</si>
  <si>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</si>
  <si>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</si>
  <si>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</si>
  <si>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</si>
  <si>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</si>
  <si>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</si>
  <si>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</si>
  <si>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</si>
  <si>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</si>
  <si>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</si>
  <si>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</si>
  <si>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</si>
  <si>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</si>
  <si>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</si>
  <si>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</si>
  <si>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</si>
  <si>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</si>
  <si>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</si>
  <si>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</si>
  <si>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</si>
  <si>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</si>
  <si>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</si>
  <si>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</si>
  <si>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</si>
  <si>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</si>
  <si>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</si>
  <si>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</si>
  <si>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</si>
  <si>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</si>
  <si>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</si>
  <si>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</si>
  <si>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</si>
  <si>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</si>
  <si>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</si>
  <si>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</si>
  <si>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</si>
  <si>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</si>
  <si>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</si>
  <si>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</si>
  <si>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</si>
  <si>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</si>
  <si>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</si>
  <si>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</si>
  <si>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</si>
  <si>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</si>
  <si>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</si>
  <si>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</si>
  <si>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</si>
  <si>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</si>
  <si>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</si>
  <si>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</si>
  <si>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</si>
  <si>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</si>
  <si>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</si>
  <si>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</si>
  <si>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</si>
  <si>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</si>
  <si>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</si>
  <si>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</si>
  <si>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</si>
  <si>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</si>
  <si>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</si>
  <si>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</si>
  <si>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</si>
  <si>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</si>
  <si>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</si>
  <si>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</si>
  <si>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</si>
  <si>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</si>
  <si>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</si>
  <si>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</si>
  <si>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</si>
  <si>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</si>
  <si>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</si>
  <si>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</si>
  <si>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</si>
  <si>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</si>
  <si>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</si>
  <si>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</si>
  <si>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</si>
  <si>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</si>
  <si>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</si>
  <si>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</si>
  <si>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</si>
  <si>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</si>
  <si>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</si>
  <si>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</si>
  <si>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</si>
  <si>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</si>
  <si>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</si>
  <si>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</si>
  <si>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</si>
  <si>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</si>
  <si>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</si>
  <si>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</si>
  <si>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</si>
  <si>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</si>
  <si>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</si>
  <si>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</si>
  <si>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</si>
  <si>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</si>
  <si>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</si>
  <si>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</si>
  <si>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</si>
  <si>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</si>
  <si>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</si>
  <si>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</si>
  <si>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</si>
  <si>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</si>
  <si>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</si>
  <si>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</si>
  <si>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</si>
  <si>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</si>
  <si>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</si>
  <si>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</si>
  <si>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</si>
  <si>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</si>
  <si>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</si>
  <si>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</si>
  <si>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</si>
  <si>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</si>
  <si>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</si>
  <si>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</si>
  <si>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</si>
  <si>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</si>
  <si>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</si>
  <si>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</si>
  <si>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</si>
  <si>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</si>
  <si>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</si>
  <si>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</si>
  <si>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</si>
  <si>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</si>
  <si>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</si>
  <si>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</si>
  <si>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</si>
  <si>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</si>
  <si>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</si>
  <si>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</si>
  <si>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</si>
  <si>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</si>
  <si>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</si>
  <si>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</si>
  <si>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</si>
  <si>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</si>
  <si>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</si>
  <si>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</si>
  <si>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</si>
  <si>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</si>
  <si>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</si>
  <si>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</si>
  <si>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</si>
  <si>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</si>
  <si>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</si>
  <si>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</si>
  <si>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</si>
  <si>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</si>
  <si>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</si>
  <si>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</si>
  <si>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</si>
  <si>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</si>
  <si>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</si>
  <si>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</si>
  <si>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</si>
  <si>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</si>
  <si>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</si>
  <si>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</si>
  <si>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</si>
  <si>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</si>
  <si>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</si>
  <si>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</si>
  <si>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</si>
  <si>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</si>
  <si>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</si>
  <si>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</si>
  <si>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</si>
  <si>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</si>
  <si>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</si>
  <si>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</si>
  <si>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</si>
  <si>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</si>
  <si>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</si>
  <si>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</si>
  <si>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</si>
  <si>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</si>
  <si>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</si>
  <si>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</si>
  <si>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</si>
  <si>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</si>
  <si>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</si>
  <si>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</si>
  <si>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</si>
  <si>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</si>
  <si>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</si>
  <si>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</si>
  <si>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</si>
  <si>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</si>
  <si>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</si>
  <si>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</si>
  <si>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</si>
  <si>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</si>
  <si>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</si>
  <si>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</si>
  <si>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</si>
  <si>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</si>
  <si>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</si>
  <si>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</si>
  <si>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</si>
  <si>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</si>
  <si>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</si>
  <si>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</si>
  <si>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</si>
  <si>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</si>
  <si>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</si>
  <si>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</si>
  <si>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</si>
  <si>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</si>
  <si>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</si>
  <si>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</si>
  <si>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</si>
  <si>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</si>
  <si>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</si>
  <si>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</si>
  <si>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</si>
  <si>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</si>
  <si>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</si>
  <si>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</si>
  <si>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</si>
  <si>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</si>
  <si>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</si>
  <si>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</si>
  <si>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</si>
  <si>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</si>
  <si>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</si>
  <si>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</si>
  <si>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</si>
  <si>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</si>
  <si>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</si>
  <si>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</si>
  <si>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</si>
  <si>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</si>
  <si>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</si>
  <si>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</si>
  <si>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</si>
  <si>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</si>
  <si>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</si>
  <si>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</si>
  <si>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</si>
  <si>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</si>
  <si>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</si>
  <si>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</si>
  <si>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</si>
  <si>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</si>
  <si>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</si>
  <si>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</si>
  <si>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</si>
  <si>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</si>
  <si>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</si>
  <si>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</si>
  <si>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</si>
  <si>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</si>
  <si>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</si>
  <si>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</si>
  <si>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</si>
  <si>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</si>
  <si>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</si>
  <si>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</si>
  <si>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</si>
  <si>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</si>
  <si>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</si>
  <si>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</si>
  <si>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</si>
  <si>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</si>
  <si>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</si>
  <si>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</si>
  <si>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</si>
  <si>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</si>
  <si>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</si>
  <si>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</si>
  <si>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</si>
  <si>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</si>
  <si>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</si>
  <si>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</si>
  <si>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</si>
  <si>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</si>
  <si>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</si>
  <si>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</si>
  <si>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</si>
  <si>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</si>
  <si>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</si>
  <si>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</si>
  <si>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</si>
  <si>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</si>
  <si>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</si>
  <si>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</si>
  <si>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</si>
  <si>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</si>
  <si>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</si>
  <si>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</si>
  <si>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</si>
  <si>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</si>
  <si>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</si>
  <si>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</si>
  <si>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</si>
  <si>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</si>
  <si>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</si>
  <si>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</si>
  <si>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</si>
  <si>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</si>
  <si>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</si>
  <si>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</si>
  <si>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</si>
  <si>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</si>
  <si>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</si>
  <si>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</si>
  <si>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</si>
  <si>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</si>
  <si>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</si>
  <si>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</si>
  <si>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</si>
  <si>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</si>
  <si>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</si>
  <si>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</si>
  <si>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</si>
  <si>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</si>
  <si>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</si>
  <si>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</si>
  <si>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</si>
  <si>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</si>
  <si>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</si>
  <si>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</si>
  <si>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</si>
  <si>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</si>
  <si>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</si>
  <si>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</si>
  <si>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</si>
  <si>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</si>
  <si>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</si>
  <si>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</si>
  <si>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</si>
  <si>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</si>
  <si>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</si>
  <si>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</si>
  <si>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</si>
  <si>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</si>
  <si>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</si>
  <si>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</si>
  <si>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</si>
  <si>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</si>
  <si>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</si>
  <si>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</si>
  <si>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</si>
  <si>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</si>
  <si>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</si>
  <si>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</si>
  <si>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</si>
  <si>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</si>
  <si>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</si>
  <si>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</si>
  <si>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</si>
  <si>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</si>
  <si>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</si>
  <si>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</si>
  <si>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</si>
  <si>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</si>
  <si>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</si>
  <si>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</si>
  <si>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</si>
  <si>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</si>
  <si>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</si>
  <si>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</si>
  <si>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</si>
  <si>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</si>
  <si>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</si>
  <si>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</si>
  <si>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</si>
  <si>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</si>
  <si>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</si>
  <si>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</si>
  <si>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</si>
  <si>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</si>
  <si>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</si>
  <si>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</si>
  <si>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</si>
  <si>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</si>
  <si>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</si>
  <si>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</si>
  <si>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</si>
  <si>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</si>
  <si>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</si>
  <si>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</si>
  <si>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</si>
  <si>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</si>
  <si>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</si>
  <si>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</si>
  <si>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</si>
  <si>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</si>
  <si>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</si>
  <si>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</si>
  <si>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</si>
  <si>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</si>
  <si>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</si>
  <si>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</si>
  <si>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</si>
  <si>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</si>
  <si>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</si>
  <si>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</si>
  <si>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</si>
  <si>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</si>
  <si>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</si>
  <si>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</si>
  <si>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</si>
  <si>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</si>
  <si>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</si>
  <si>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</si>
  <si>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</si>
  <si>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</si>
  <si>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</si>
  <si>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</si>
  <si>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</si>
  <si>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</si>
  <si>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</si>
  <si>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</si>
  <si>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</si>
  <si>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</si>
  <si>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</si>
  <si>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</si>
  <si>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</si>
  <si>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</si>
  <si>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</si>
  <si>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</si>
  <si>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</si>
  <si>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</si>
  <si>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</si>
  <si>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</si>
  <si>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</si>
  <si>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</si>
  <si>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</si>
  <si>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</si>
  <si>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</si>
  <si>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</si>
  <si>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</si>
  <si>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</si>
  <si>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</si>
  <si>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</si>
  <si>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</si>
  <si>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</si>
  <si>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</si>
  <si>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</si>
  <si>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</si>
  <si>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</si>
  <si>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</si>
  <si>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</si>
  <si>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</si>
  <si>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</si>
  <si>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</si>
  <si>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</si>
  <si>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</si>
  <si>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</si>
  <si>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</si>
  <si>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</si>
  <si>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</si>
  <si>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</si>
  <si>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</si>
  <si>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</si>
  <si>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</si>
  <si>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</si>
  <si>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</si>
  <si>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</si>
  <si>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</si>
  <si>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</si>
  <si>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</si>
  <si>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</si>
  <si>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</si>
  <si>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</si>
  <si>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</si>
  <si>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</si>
  <si>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</si>
  <si>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</si>
  <si>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</si>
  <si>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</si>
  <si>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</si>
  <si>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</si>
  <si>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</si>
  <si>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</si>
  <si>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</si>
  <si>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</si>
  <si>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</si>
  <si>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</si>
  <si>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</si>
  <si>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</si>
  <si>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</si>
  <si>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</si>
  <si>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</si>
  <si>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</si>
  <si>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</si>
  <si>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</si>
  <si>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</si>
  <si>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</si>
  <si>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</si>
  <si>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</si>
  <si>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</si>
  <si>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</si>
  <si>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</si>
  <si>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</si>
  <si>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</si>
  <si>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</si>
  <si>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</si>
  <si>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</si>
  <si>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</si>
  <si>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</si>
  <si>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</si>
  <si>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</si>
  <si>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</si>
  <si>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</si>
  <si>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</si>
  <si>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</si>
  <si>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</si>
  <si>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</si>
  <si>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</si>
  <si>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</si>
  <si>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</si>
  <si>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</si>
  <si>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</si>
  <si>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</si>
  <si>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</si>
  <si>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</si>
  <si>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</si>
  <si>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</si>
  <si>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</si>
  <si>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</si>
  <si>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</si>
  <si>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</si>
  <si>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</si>
  <si>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</si>
  <si>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</si>
  <si>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</si>
  <si>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</si>
  <si>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</si>
  <si>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</si>
  <si>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</si>
  <si>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</si>
  <si>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</si>
  <si>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</si>
  <si>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</si>
  <si>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</si>
  <si>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</si>
  <si>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</si>
  <si>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</si>
  <si>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</si>
  <si>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</si>
  <si>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</si>
  <si>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</si>
  <si>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</si>
  <si>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</si>
  <si>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</si>
  <si>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</si>
  <si>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</si>
  <si>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</si>
  <si>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</si>
  <si>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</si>
  <si>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</si>
  <si>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</si>
  <si>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</si>
  <si>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</si>
  <si>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</si>
  <si>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</si>
  <si>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</si>
  <si>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</si>
  <si>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</si>
  <si>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</si>
  <si>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</si>
  <si>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</si>
  <si>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</si>
  <si>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</si>
  <si>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</si>
  <si>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</si>
  <si>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</si>
  <si>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</si>
  <si>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</si>
  <si>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</si>
  <si>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</si>
  <si>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</si>
  <si>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</si>
  <si>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</si>
  <si>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</si>
  <si>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</si>
  <si>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</si>
  <si>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</si>
  <si>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</si>
  <si>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</si>
  <si>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</si>
  <si>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</si>
  <si>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</si>
  <si>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</si>
  <si>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</si>
  <si>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</si>
  <si>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</si>
  <si>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</si>
  <si>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</si>
  <si>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</si>
  <si>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</si>
  <si>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</si>
  <si>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</si>
  <si>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</si>
  <si>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</si>
  <si>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</si>
  <si>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</si>
  <si>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</si>
  <si>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</si>
  <si>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</si>
  <si>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</si>
  <si>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</si>
  <si>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</si>
  <si>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</si>
  <si>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</si>
  <si>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</si>
  <si>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</si>
  <si>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</si>
  <si>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</si>
  <si>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</si>
  <si>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</si>
  <si>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</si>
  <si>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</si>
  <si>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</si>
  <si>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</si>
  <si>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</si>
  <si>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</si>
  <si>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</si>
  <si>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</si>
  <si>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</si>
  <si>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</si>
  <si>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</si>
  <si>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</si>
  <si>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</si>
  <si>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</si>
  <si>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</si>
  <si>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</si>
  <si>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</si>
  <si>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</si>
  <si>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</si>
  <si>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</si>
  <si>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</si>
  <si>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</si>
  <si>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</si>
  <si>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</si>
  <si>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</si>
  <si>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</si>
  <si>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</si>
  <si>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</si>
  <si>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</si>
  <si>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</si>
  <si>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</si>
  <si>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</si>
  <si>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</si>
  <si>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</si>
  <si>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</si>
  <si>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</si>
  <si>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</si>
  <si>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</si>
  <si>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</si>
  <si>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</si>
  <si>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</si>
  <si>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</si>
  <si>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</si>
  <si>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</si>
  <si>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</si>
  <si>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</si>
  <si>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</si>
  <si>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</si>
  <si>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</si>
  <si>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</si>
  <si>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</si>
  <si>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</si>
  <si>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</si>
  <si>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</si>
  <si>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</si>
  <si>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</si>
  <si>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</si>
  <si>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</si>
  <si>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</si>
  <si>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</si>
  <si>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</si>
  <si>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</si>
  <si>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</si>
  <si>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</si>
  <si>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</si>
  <si>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</si>
  <si>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</si>
  <si>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</si>
  <si>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</si>
  <si>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</si>
  <si>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</si>
  <si>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</si>
  <si>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</si>
  <si>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</si>
  <si>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</si>
  <si>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</si>
  <si>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</si>
  <si>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</si>
  <si>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</si>
  <si>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</si>
  <si>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</si>
  <si>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</si>
  <si>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</si>
  <si>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</si>
  <si>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</si>
  <si>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</si>
  <si>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</si>
  <si>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</si>
  <si>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</si>
  <si>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</si>
  <si>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</si>
  <si>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</si>
  <si>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</si>
  <si>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</si>
  <si>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</si>
  <si>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</si>
  <si>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</si>
  <si>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</si>
  <si>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</si>
  <si>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</si>
  <si>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</si>
  <si>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</si>
  <si>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</si>
  <si>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</si>
  <si>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</si>
  <si>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</si>
  <si>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</si>
  <si>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</si>
  <si>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</si>
  <si>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</si>
  <si>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</si>
  <si>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</si>
  <si>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</si>
  <si>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</si>
  <si>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</si>
  <si>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</si>
  <si>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</si>
  <si>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</si>
  <si>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</si>
  <si>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</si>
  <si>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</si>
  <si>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</si>
  <si>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</si>
  <si>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</si>
  <si>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</si>
  <si>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</si>
  <si>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</si>
  <si>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</si>
  <si>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</si>
  <si>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</si>
  <si>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</si>
  <si>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</si>
  <si>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</si>
  <si>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</si>
  <si>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</si>
  <si>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</si>
  <si>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</si>
  <si>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</si>
  <si>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</si>
  <si>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</si>
  <si>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</si>
  <si>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</si>
  <si>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</si>
  <si>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</si>
  <si>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</si>
  <si>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</si>
  <si>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</si>
  <si>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</si>
  <si>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</si>
  <si>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</si>
  <si>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</si>
  <si>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</si>
  <si>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</si>
  <si>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</si>
  <si>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</si>
  <si>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</si>
  <si>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</si>
  <si>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</si>
  <si>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</si>
  <si>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</si>
  <si>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</si>
  <si>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</si>
  <si>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</si>
  <si>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</si>
  <si>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</si>
  <si>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</si>
  <si>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</si>
  <si>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</si>
  <si>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</si>
  <si>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</si>
  <si>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</si>
  <si>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</si>
  <si>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</si>
  <si>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</si>
  <si>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</si>
  <si>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</si>
  <si>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</si>
  <si>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</si>
  <si>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</si>
  <si>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</si>
  <si>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</si>
  <si>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</si>
  <si>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</si>
  <si>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</si>
  <si>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</si>
  <si>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</si>
  <si>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</si>
  <si>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</si>
  <si>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</si>
  <si>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</si>
  <si>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</si>
  <si>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</si>
  <si>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</si>
  <si>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</si>
  <si>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</si>
  <si>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</si>
  <si>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</si>
  <si>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</si>
  <si>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</si>
  <si>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</si>
  <si>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</si>
  <si>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</si>
  <si>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</si>
  <si>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</si>
  <si>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</si>
  <si>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</si>
  <si>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</si>
  <si>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</si>
  <si>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</si>
  <si>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</si>
  <si>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</si>
  <si>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</si>
  <si>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</si>
  <si>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</si>
  <si>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</si>
  <si>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</si>
  <si>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</si>
  <si>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</si>
  <si>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</si>
  <si>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</si>
  <si>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</si>
  <si>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</si>
  <si>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</si>
  <si>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</si>
  <si>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</si>
  <si>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</si>
  <si>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</si>
  <si>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</si>
  <si>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</si>
  <si>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</si>
  <si>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</si>
  <si>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</si>
  <si>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</si>
  <si>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</si>
  <si>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</si>
  <si>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</si>
  <si>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</si>
  <si>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</si>
  <si>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</si>
  <si>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</si>
  <si>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</si>
  <si>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</si>
  <si>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</si>
  <si>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</si>
  <si>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</si>
  <si>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</si>
  <si>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</si>
  <si>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</si>
  <si>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</si>
  <si>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</si>
  <si>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</si>
  <si>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</si>
  <si>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</si>
  <si>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</si>
  <si>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</si>
  <si>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</si>
  <si>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</si>
  <si>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</si>
  <si>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</si>
  <si>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</si>
  <si>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</si>
  <si>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</si>
  <si>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</si>
  <si>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</si>
  <si>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</si>
  <si>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</si>
  <si>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</si>
  <si>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</si>
  <si>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</si>
  <si>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</si>
  <si>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</si>
  <si>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</si>
  <si>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</si>
  <si>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</si>
  <si>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</si>
  <si>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</si>
  <si>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</si>
  <si>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</si>
  <si>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</si>
  <si>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</si>
  <si>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</si>
  <si>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</si>
  <si>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</si>
  <si>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</si>
  <si>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</si>
  <si>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</si>
  <si>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</si>
  <si>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</si>
  <si>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</si>
  <si>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</si>
  <si>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</si>
  <si>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</si>
  <si>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</si>
  <si>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</si>
  <si>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</si>
  <si>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</si>
  <si>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</si>
  <si>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</si>
  <si>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</si>
  <si>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</si>
  <si>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</si>
  <si>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</si>
  <si>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</si>
  <si>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</si>
  <si>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</si>
  <si>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</si>
  <si>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</si>
  <si>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</si>
  <si>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</si>
  <si>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</si>
  <si>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</si>
  <si>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</si>
  <si>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</si>
  <si>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</si>
  <si>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</si>
  <si>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</si>
  <si>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</si>
  <si>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</si>
  <si>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</si>
  <si>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</si>
  <si>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</si>
  <si>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</si>
  <si>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</si>
  <si>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</si>
  <si>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</si>
  <si>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</si>
  <si>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</si>
  <si>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</si>
  <si>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</si>
  <si>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</si>
  <si>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</si>
  <si>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</si>
  <si>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</si>
  <si>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</si>
  <si>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</si>
  <si>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</si>
  <si>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</si>
  <si>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</si>
  <si>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</si>
  <si>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</si>
  <si>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</si>
  <si>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</si>
  <si>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</si>
  <si>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</si>
  <si>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</si>
  <si>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</si>
  <si>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</si>
  <si>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</si>
  <si>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</si>
  <si>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</si>
  <si>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</si>
  <si>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</si>
  <si>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</si>
  <si>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</si>
  <si>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</si>
  <si>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</si>
  <si>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</si>
  <si>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</si>
  <si>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</si>
  <si>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</si>
  <si>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</si>
  <si>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</si>
  <si>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</si>
  <si>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</si>
  <si>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</si>
  <si>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</si>
  <si>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</si>
  <si>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</si>
  <si>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</si>
  <si>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</si>
  <si>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</si>
  <si>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</si>
  <si>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</si>
  <si>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</si>
  <si>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</si>
  <si>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</si>
  <si>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</si>
  <si>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</si>
  <si>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</si>
  <si>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</si>
  <si>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</si>
  <si>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</si>
  <si>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</si>
  <si>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</si>
  <si>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</si>
  <si>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</si>
  <si>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</si>
  <si>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</si>
  <si>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</si>
  <si>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</si>
  <si>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</si>
  <si>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</si>
  <si>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</si>
  <si>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</si>
  <si>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</si>
  <si>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</si>
  <si>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</si>
  <si>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</si>
  <si>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</si>
  <si>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</si>
  <si>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</si>
  <si>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</si>
  <si>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</si>
  <si>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</si>
  <si>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</si>
  <si>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</si>
  <si>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</si>
  <si>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</si>
  <si>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</si>
  <si>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</si>
  <si>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</si>
  <si>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</si>
  <si>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</si>
  <si>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</si>
  <si>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</si>
  <si>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</si>
  <si>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</si>
  <si>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</si>
  <si>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</si>
  <si>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</si>
  <si>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</si>
  <si>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</si>
  <si>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</si>
  <si>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</si>
  <si>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</si>
  <si>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</si>
  <si>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</si>
  <si>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</si>
  <si>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</si>
  <si>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</si>
  <si>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</si>
  <si>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</si>
  <si>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</si>
  <si>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</si>
  <si>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</si>
  <si>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</si>
  <si>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</si>
  <si>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</si>
  <si>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</si>
  <si>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</si>
  <si>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</si>
  <si>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</si>
  <si>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</si>
  <si>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</si>
  <si>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</si>
  <si>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</si>
  <si>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</si>
  <si>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</si>
  <si>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</si>
  <si>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</si>
  <si>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</si>
  <si>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</si>
  <si>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</si>
  <si>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</si>
  <si>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</si>
  <si>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</si>
  <si>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</si>
  <si>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</si>
  <si>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</si>
  <si>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</si>
  <si>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</si>
  <si>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</si>
  <si>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</si>
  <si>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</si>
  <si>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</si>
  <si>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</si>
  <si>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</si>
  <si>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</si>
  <si>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</si>
  <si>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</si>
  <si>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</si>
  <si>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</si>
  <si>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</si>
  <si>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</si>
  <si>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</si>
  <si>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</si>
  <si>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</si>
  <si>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</si>
  <si>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</si>
  <si>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</si>
  <si>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</si>
  <si>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</si>
  <si>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</si>
  <si>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</si>
  <si>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</si>
  <si>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</si>
  <si>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</si>
  <si>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</si>
  <si>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</si>
  <si>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</si>
  <si>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</si>
  <si>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</si>
  <si>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</si>
  <si>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</si>
  <si>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</si>
  <si>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</si>
  <si>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</si>
  <si>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</si>
  <si>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</si>
  <si>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</si>
  <si>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</si>
  <si>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</si>
  <si>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</si>
  <si>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</si>
  <si>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</si>
  <si>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</si>
  <si>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</si>
  <si>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</si>
  <si>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</si>
  <si>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</si>
  <si>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</si>
  <si>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</si>
  <si>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</si>
  <si>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</si>
  <si>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</si>
  <si>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</si>
  <si>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</si>
  <si>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</si>
  <si>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</si>
  <si>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</si>
  <si>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</si>
  <si>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</si>
  <si>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</si>
  <si>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</si>
  <si>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</si>
  <si>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</si>
  <si>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</si>
  <si>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</si>
  <si>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</si>
  <si>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</si>
  <si>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</si>
  <si>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</si>
  <si>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</si>
  <si>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</si>
  <si>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</si>
  <si>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</si>
  <si>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</si>
  <si>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</si>
  <si>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</si>
  <si>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</si>
  <si>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</si>
  <si>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</si>
  <si>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</si>
  <si>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</si>
  <si>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</si>
  <si>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</si>
  <si>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</si>
  <si>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</si>
  <si>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</si>
  <si>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</si>
  <si>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</si>
  <si>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</si>
  <si>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</si>
  <si>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</si>
  <si>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</si>
  <si>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</si>
  <si>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</si>
  <si>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</si>
  <si>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</si>
  <si>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</si>
  <si>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</si>
  <si>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</si>
  <si>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</si>
  <si>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</si>
  <si>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</si>
  <si>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</si>
  <si>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</si>
  <si>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</si>
  <si>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</si>
  <si>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</si>
  <si>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</si>
  <si>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</si>
  <si>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</si>
  <si>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</si>
  <si>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</si>
  <si>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</si>
  <si>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</si>
  <si>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</si>
  <si>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</si>
  <si>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</si>
  <si>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</si>
  <si>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</si>
  <si>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</si>
  <si>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</si>
  <si>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</si>
  <si>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</si>
  <si>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</si>
  <si>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</si>
  <si>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</si>
  <si>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</si>
  <si>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</si>
  <si>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</si>
  <si>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</si>
  <si>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</si>
  <si>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</si>
  <si>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</si>
  <si>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</si>
  <si>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</si>
  <si>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</si>
  <si>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</si>
  <si>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</si>
  <si>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</si>
  <si>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</si>
  <si>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</si>
  <si>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</si>
  <si>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</si>
  <si>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</si>
  <si>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</si>
  <si>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</si>
  <si>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</si>
  <si>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</si>
  <si>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</si>
  <si>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</si>
  <si>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</si>
  <si>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</si>
  <si>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</si>
  <si>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</si>
  <si>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</si>
  <si>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</si>
  <si>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</si>
  <si>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</si>
  <si>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</si>
  <si>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</si>
  <si>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</si>
  <si>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</si>
  <si>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</si>
  <si>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</si>
  <si>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</si>
  <si>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</si>
  <si>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</si>
  <si>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</si>
  <si>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</si>
  <si>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</si>
  <si>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</si>
  <si>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</si>
  <si>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</si>
  <si>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</si>
  <si>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</si>
  <si>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</si>
  <si>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</si>
  <si>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</si>
  <si>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</si>
  <si>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</si>
  <si>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</si>
  <si>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</si>
  <si>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</si>
  <si>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</si>
  <si>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</si>
  <si>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</si>
  <si>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</si>
  <si>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</si>
  <si>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</si>
  <si>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</si>
  <si>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</si>
  <si>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</si>
  <si>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</si>
  <si>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</si>
  <si>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</si>
  <si>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</si>
  <si>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</si>
  <si>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</si>
  <si>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</si>
  <si>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</si>
  <si>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</si>
  <si>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</si>
  <si>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</si>
  <si>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</si>
  <si>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</si>
  <si>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</si>
  <si>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</si>
  <si>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</si>
  <si>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</si>
  <si>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</si>
  <si>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</si>
  <si>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</si>
  <si>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</si>
  <si>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</si>
  <si>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</si>
  <si>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</si>
  <si>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</si>
  <si>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</si>
  <si>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</si>
  <si>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</si>
  <si>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</si>
  <si>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</si>
  <si>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</si>
  <si>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</si>
  <si>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</si>
  <si>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</si>
  <si>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</si>
  <si>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</si>
  <si>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</si>
  <si>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</si>
  <si>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</si>
  <si>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</si>
  <si>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</si>
  <si>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</si>
  <si>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</si>
  <si>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</si>
  <si>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</si>
  <si>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</si>
  <si>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</si>
  <si>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</si>
  <si>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</si>
  <si>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</si>
  <si>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</si>
  <si>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</si>
  <si>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</si>
  <si>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</si>
  <si>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</si>
  <si>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</si>
  <si>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</si>
  <si>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</si>
  <si>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</si>
  <si>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</si>
  <si>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</si>
  <si>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</si>
  <si>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</si>
  <si>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</si>
  <si>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</si>
  <si>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</si>
  <si>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</si>
  <si>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</si>
  <si>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</si>
  <si>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</si>
  <si>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</si>
  <si>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</si>
  <si>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</si>
  <si>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</si>
  <si>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</si>
  <si>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</si>
  <si>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</si>
  <si>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</si>
  <si>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</si>
  <si>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</si>
  <si>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</si>
  <si>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</si>
  <si>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</si>
  <si>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</si>
  <si>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</si>
  <si>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</si>
  <si>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</si>
  <si>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</si>
  <si>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</si>
  <si>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</si>
  <si>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</si>
  <si>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</si>
  <si>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</si>
  <si>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</si>
  <si>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</si>
  <si>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</si>
  <si>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</si>
  <si>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</si>
  <si>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</si>
  <si>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</si>
  <si>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</si>
  <si>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</si>
  <si>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</si>
  <si>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</si>
  <si>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</si>
  <si>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</si>
  <si>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</si>
  <si>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</si>
  <si>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</si>
  <si>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</si>
  <si>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</si>
  <si>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</si>
  <si>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</si>
  <si>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</si>
  <si>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</si>
  <si>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</si>
  <si>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</si>
  <si>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</si>
  <si>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</si>
  <si>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</si>
  <si>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</si>
  <si>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</si>
  <si>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</si>
  <si>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</si>
  <si>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</si>
  <si>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</si>
  <si>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</si>
  <si>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</si>
  <si>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</si>
  <si>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</si>
  <si>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</si>
  <si>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</si>
  <si>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</si>
  <si>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</si>
  <si>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</si>
  <si>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</si>
  <si>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</si>
  <si>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</si>
  <si>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</si>
  <si>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</si>
  <si>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</si>
  <si>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</si>
  <si>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</si>
  <si>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</si>
  <si>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</si>
  <si>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</si>
  <si>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</si>
  <si>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</si>
  <si>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</si>
  <si>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</si>
  <si>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</si>
  <si>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</si>
  <si>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</si>
  <si>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</si>
  <si>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</si>
  <si>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</si>
  <si>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</si>
  <si>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</si>
  <si>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</si>
  <si>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</si>
  <si>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</si>
  <si>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</si>
  <si>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</si>
  <si>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</si>
  <si>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</si>
  <si>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</si>
  <si>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</si>
  <si>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</si>
  <si>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</si>
  <si>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</si>
  <si>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</si>
  <si>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</si>
  <si>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</si>
  <si>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</si>
  <si>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</si>
  <si>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</si>
  <si>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</si>
  <si>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</si>
  <si>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</si>
  <si>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</si>
  <si>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</si>
  <si>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</si>
  <si>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</si>
  <si>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</si>
  <si>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</si>
  <si>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</si>
  <si>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</si>
  <si>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</si>
  <si>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</si>
  <si>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</si>
  <si>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</si>
  <si>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</si>
  <si>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</si>
  <si>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</si>
  <si>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</si>
  <si>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</si>
  <si>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</si>
  <si>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</si>
  <si>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</si>
  <si>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</si>
  <si>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</si>
  <si>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</si>
  <si>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</si>
  <si>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</si>
  <si>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</si>
  <si>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</si>
  <si>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</si>
  <si>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</si>
  <si>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</si>
  <si>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</si>
  <si>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</si>
  <si>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</si>
  <si>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</si>
  <si>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</si>
  <si>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</si>
  <si>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</si>
  <si>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</si>
  <si>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</si>
  <si>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</si>
  <si>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</si>
  <si>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</si>
  <si>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</si>
  <si>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</si>
  <si>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</si>
  <si>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</si>
  <si>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</si>
  <si>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</si>
  <si>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</si>
  <si>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</si>
  <si>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</si>
  <si>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</si>
  <si>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</si>
  <si>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</si>
  <si>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</si>
  <si>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</si>
  <si>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</si>
  <si>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</si>
  <si>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</si>
  <si>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</si>
  <si>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</si>
  <si>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</si>
  <si>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</si>
  <si>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</si>
  <si>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</si>
  <si>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</si>
  <si>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</si>
  <si>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</si>
  <si>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</si>
  <si>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</si>
  <si>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</si>
  <si>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</si>
  <si>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</si>
  <si>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</si>
  <si>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</si>
  <si>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</si>
  <si>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</si>
  <si>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</si>
  <si>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</si>
  <si>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</si>
  <si>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</si>
  <si>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</si>
  <si>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</si>
  <si>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</si>
  <si>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</si>
  <si>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</si>
  <si>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</si>
  <si>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</si>
  <si>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</si>
  <si>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</si>
  <si>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</si>
  <si>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</si>
  <si>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</si>
  <si>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</si>
  <si>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</si>
  <si>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</si>
  <si>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</si>
  <si>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</si>
  <si>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</si>
  <si>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</si>
  <si>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</si>
  <si>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</si>
  <si>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</si>
  <si>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</si>
  <si>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</si>
  <si>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</si>
  <si>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</si>
  <si>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</si>
  <si>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</si>
  <si>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</si>
  <si>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</si>
  <si>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</si>
  <si>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</si>
  <si>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</si>
  <si>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</si>
  <si>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</si>
  <si>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</si>
  <si>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</si>
  <si>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</si>
  <si>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</si>
  <si>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</si>
  <si>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</si>
  <si>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</si>
  <si>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</si>
  <si>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</si>
  <si>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</si>
  <si>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</si>
  <si>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</si>
  <si>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</si>
  <si>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</si>
  <si>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</si>
  <si>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</si>
  <si>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</si>
  <si>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</si>
  <si>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</si>
  <si>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</si>
  <si>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</si>
  <si>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</si>
  <si>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</si>
  <si>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</si>
  <si>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</si>
  <si>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</si>
  <si>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</si>
  <si>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</si>
  <si>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</si>
  <si>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</si>
  <si>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</si>
  <si>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</si>
  <si>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</si>
  <si>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</si>
  <si>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</si>
  <si>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</si>
  <si>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</si>
  <si>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</si>
  <si>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</si>
  <si>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</si>
  <si>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</si>
  <si>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</si>
  <si>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</si>
  <si>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</si>
  <si>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</si>
  <si>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</si>
  <si>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</si>
  <si>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</si>
  <si>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</si>
  <si>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</si>
  <si>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</si>
  <si>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</si>
  <si>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</si>
  <si>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</si>
  <si>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</si>
  <si>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</si>
  <si>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</si>
  <si>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</si>
  <si>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</si>
  <si>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</si>
  <si>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</si>
  <si>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</si>
  <si>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</si>
  <si>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</si>
  <si>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</si>
  <si>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</si>
  <si>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</si>
  <si>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</si>
  <si>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</si>
  <si>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</si>
  <si>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</si>
  <si>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</si>
  <si>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</si>
  <si>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</si>
  <si>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</si>
  <si>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</si>
  <si>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</si>
  <si>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</si>
  <si>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</si>
  <si>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</si>
  <si>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</si>
  <si>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</si>
  <si>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</si>
  <si>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</si>
  <si>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</si>
  <si>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</si>
  <si>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</si>
  <si>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</si>
  <si>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</si>
  <si>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</si>
  <si>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</si>
  <si>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</si>
  <si>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</si>
  <si>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</si>
  <si>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</si>
  <si>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</si>
  <si>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</si>
  <si>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</si>
  <si>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</si>
  <si>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</si>
  <si>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</si>
  <si>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</si>
  <si>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</si>
  <si>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</si>
  <si>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</si>
  <si>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</si>
  <si>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</si>
  <si>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</si>
  <si>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</si>
  <si>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</si>
  <si>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</si>
  <si>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</si>
  <si>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</si>
  <si>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</si>
  <si>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</si>
  <si>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</si>
  <si>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</si>
  <si>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</si>
  <si>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</si>
  <si>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</si>
  <si>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</si>
  <si>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</si>
  <si>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</si>
  <si>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</si>
  <si>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</si>
  <si>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</si>
  <si>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</si>
  <si>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</si>
  <si>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</si>
  <si>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</si>
  <si>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</si>
  <si>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</si>
  <si>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</si>
  <si>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</si>
  <si>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</si>
  <si>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</si>
  <si>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</si>
  <si>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</si>
  <si>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</si>
  <si>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</si>
  <si>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</si>
  <si>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</si>
  <si>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</si>
  <si>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</si>
  <si>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</si>
  <si>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</si>
  <si>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</si>
  <si>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</si>
  <si>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</si>
  <si>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</si>
  <si>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</si>
  <si>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</si>
  <si>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</si>
  <si>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</si>
  <si>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</si>
  <si>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</si>
  <si>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</si>
  <si>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</si>
  <si>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</si>
  <si>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</si>
  <si>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</si>
  <si>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</si>
  <si>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</si>
  <si>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</si>
  <si>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</si>
  <si>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</si>
  <si>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</si>
  <si>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</si>
  <si>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</si>
  <si>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</si>
  <si>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</si>
  <si>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</si>
  <si>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</si>
  <si>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</si>
  <si>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</si>
  <si>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</si>
  <si>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</si>
  <si>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</si>
  <si>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</si>
  <si>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</si>
  <si>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</si>
  <si>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</si>
  <si>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</si>
  <si>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</si>
  <si>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</si>
  <si>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</si>
  <si>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</si>
  <si>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</si>
  <si>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</si>
  <si>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</si>
  <si>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</si>
  <si>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</si>
  <si>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</si>
  <si>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</si>
  <si>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</si>
  <si>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</si>
  <si>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</si>
  <si>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</si>
  <si>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</si>
  <si>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</si>
  <si>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</si>
  <si>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</si>
  <si>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</si>
  <si>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</si>
  <si>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</si>
  <si>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</si>
  <si>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</si>
  <si>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</si>
  <si>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</si>
  <si>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</si>
  <si>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</si>
  <si>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</si>
  <si>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</si>
  <si>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</si>
  <si>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</si>
  <si>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</si>
  <si>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</si>
  <si>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</si>
  <si>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</si>
  <si>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</si>
  <si>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</si>
  <si>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</si>
  <si>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</si>
  <si>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</si>
  <si>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</si>
  <si>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</si>
  <si>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</si>
  <si>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</si>
  <si>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</si>
  <si>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</si>
  <si>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</si>
  <si>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</si>
  <si>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</si>
  <si>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</si>
  <si>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</si>
  <si>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</si>
  <si>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</si>
  <si>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</si>
  <si>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</si>
  <si>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</si>
  <si>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</si>
  <si>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</si>
  <si>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</si>
  <si>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</si>
  <si>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</si>
  <si>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</si>
  <si>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</si>
  <si>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</si>
  <si>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</si>
  <si>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</si>
  <si>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</si>
  <si>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</si>
  <si>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</si>
  <si>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</si>
  <si>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</si>
  <si>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</si>
  <si>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</si>
  <si>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</si>
  <si>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</si>
  <si>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</si>
  <si>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</si>
  <si>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</si>
  <si>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</si>
  <si>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</si>
  <si>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</si>
  <si>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</si>
  <si>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</si>
  <si>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</si>
  <si>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</si>
  <si>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</si>
  <si>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</si>
  <si>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</si>
  <si>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</si>
  <si>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</si>
  <si>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</si>
  <si>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</si>
  <si>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</si>
  <si>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</si>
  <si>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</si>
  <si>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</si>
  <si>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</si>
  <si>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</si>
  <si>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</si>
  <si>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</si>
  <si>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</si>
  <si>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</si>
  <si>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</si>
  <si>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</si>
  <si>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</si>
  <si>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</si>
  <si>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</si>
  <si>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</si>
  <si>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</si>
  <si>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</si>
  <si>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</si>
  <si>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</si>
  <si>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</si>
  <si>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</si>
  <si>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</si>
  <si>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</si>
  <si>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</si>
  <si>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</si>
  <si>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</si>
  <si>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</si>
  <si>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</si>
  <si>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</si>
  <si>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</si>
  <si>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</si>
  <si>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</si>
  <si>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</si>
  <si>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</si>
  <si>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</si>
  <si>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</si>
  <si>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</si>
  <si>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</si>
  <si>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</si>
  <si>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</si>
  <si>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</si>
  <si>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</si>
  <si>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</si>
  <si>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</si>
  <si>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</si>
  <si>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</si>
  <si>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</si>
  <si>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</si>
  <si>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</si>
  <si>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</si>
  <si>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</si>
  <si>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</si>
  <si>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</si>
  <si>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</si>
  <si>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</si>
  <si>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</si>
  <si>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</si>
  <si>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</si>
  <si>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</si>
  <si>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</si>
  <si>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</si>
  <si>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</si>
  <si>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</si>
  <si>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</si>
  <si>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</si>
  <si>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</si>
  <si>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</si>
  <si>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</si>
  <si>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</si>
  <si>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</si>
  <si>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</si>
  <si>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</si>
  <si>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</si>
  <si>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</si>
  <si>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</si>
  <si>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</si>
  <si>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</si>
  <si>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</si>
  <si>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</si>
  <si>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</si>
  <si>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</si>
  <si>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</si>
  <si>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</si>
  <si>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</si>
  <si>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</si>
  <si>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</si>
  <si>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</si>
  <si>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</si>
  <si>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</si>
  <si>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</si>
  <si>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</si>
  <si>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</si>
  <si>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</si>
  <si>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</si>
  <si>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</si>
  <si>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</si>
  <si>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</si>
  <si>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</si>
  <si>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</si>
  <si>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</si>
  <si>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</si>
  <si>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</si>
  <si>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</si>
  <si>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</si>
  <si>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</si>
  <si>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</si>
  <si>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</si>
  <si>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</si>
  <si>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</si>
  <si>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</si>
  <si>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</si>
  <si>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</si>
  <si>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</si>
  <si>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</si>
  <si>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</si>
  <si>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</si>
  <si>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</si>
  <si>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</si>
  <si>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</si>
  <si>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</si>
  <si>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</si>
  <si>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</si>
  <si>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</si>
  <si>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</si>
  <si>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</si>
  <si>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</si>
  <si>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</si>
  <si>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</si>
  <si>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</si>
  <si>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</si>
  <si>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</si>
  <si>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</si>
  <si>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</si>
  <si>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</si>
  <si>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</si>
  <si>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</si>
  <si>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</si>
  <si>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</si>
  <si>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</si>
  <si>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</si>
  <si>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</si>
  <si>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</si>
  <si>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</si>
  <si>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</si>
  <si>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</si>
  <si>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</si>
  <si>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</si>
  <si>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</si>
  <si>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</si>
  <si>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</si>
  <si>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</si>
  <si>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</si>
  <si>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</si>
  <si>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</si>
  <si>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</si>
  <si>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</si>
  <si>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</si>
  <si>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</si>
  <si>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</si>
  <si>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</si>
  <si>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</si>
  <si>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</si>
  <si>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</si>
  <si>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</si>
  <si>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</si>
  <si>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</si>
  <si>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</si>
  <si>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</si>
  <si>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</si>
  <si>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</si>
  <si>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</si>
  <si>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</si>
  <si>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</si>
  <si>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</si>
  <si>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</si>
  <si>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</si>
  <si>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</si>
  <si>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</si>
  <si>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</si>
  <si>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</si>
  <si>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</si>
  <si>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</si>
  <si>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</si>
  <si>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</si>
  <si>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</si>
  <si>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</si>
  <si>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</si>
  <si>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</si>
  <si>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</si>
  <si>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</si>
  <si>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</si>
  <si>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</si>
  <si>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</si>
  <si>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</si>
  <si>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</si>
  <si>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</si>
  <si>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</si>
  <si>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</si>
  <si>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</si>
  <si>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</si>
  <si>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</si>
  <si>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</si>
  <si>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</si>
  <si>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</si>
  <si>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</si>
  <si>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</si>
  <si>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</si>
  <si>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</si>
  <si>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</si>
  <si>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</si>
  <si>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</si>
  <si>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</si>
  <si>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</si>
  <si>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</si>
  <si>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</si>
  <si>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</si>
  <si>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</si>
  <si>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</si>
  <si>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</si>
  <si>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</si>
  <si>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</si>
  <si>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</si>
  <si>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</si>
  <si>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</si>
  <si>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</si>
  <si>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</si>
  <si>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</si>
  <si>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</si>
  <si>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</si>
  <si>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</si>
  <si>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</si>
  <si>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</si>
  <si>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</si>
  <si>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</si>
  <si>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</si>
  <si>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</si>
  <si>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</si>
  <si>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</si>
  <si>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</si>
  <si>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</si>
  <si>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</si>
  <si>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</si>
  <si>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</si>
  <si>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</si>
  <si>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</si>
  <si>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</si>
  <si>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</si>
  <si>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</si>
  <si>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</si>
  <si>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</si>
  <si>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</si>
  <si>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</si>
  <si>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</si>
  <si>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</si>
  <si>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</si>
  <si>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</si>
  <si>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</si>
  <si>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</si>
  <si>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</si>
  <si>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</si>
  <si>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</si>
  <si>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</si>
  <si>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</si>
  <si>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</si>
  <si>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</si>
  <si>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</si>
  <si>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</si>
  <si>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</si>
  <si>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</si>
  <si>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</si>
  <si>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</si>
  <si>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</si>
  <si>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</si>
  <si>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</si>
  <si>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</si>
  <si>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</si>
  <si>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</si>
  <si>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</si>
  <si>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</si>
  <si>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</si>
  <si>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</si>
  <si>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</si>
  <si>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</si>
  <si>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</si>
  <si>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</si>
  <si>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</si>
  <si>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</si>
  <si>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</si>
  <si>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</si>
  <si>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</si>
  <si>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</si>
  <si>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</si>
  <si>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</si>
  <si>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</si>
  <si>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</si>
  <si>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</si>
  <si>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</si>
  <si>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</si>
  <si>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</si>
  <si>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</si>
  <si>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</si>
  <si>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</si>
  <si>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</si>
  <si>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</si>
  <si>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</si>
  <si>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</si>
  <si>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</si>
  <si>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</si>
  <si>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</si>
  <si>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</si>
  <si>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</si>
  <si>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</si>
  <si>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</si>
  <si>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</si>
  <si>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</si>
  <si>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</si>
  <si>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</si>
  <si>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</si>
  <si>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</si>
  <si>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</si>
  <si>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</si>
  <si>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</si>
  <si>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</si>
  <si>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</si>
  <si>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</si>
  <si>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</si>
  <si>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</si>
  <si>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</si>
  <si>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</si>
  <si>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</si>
  <si>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</si>
  <si>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</si>
  <si>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</si>
  <si>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</si>
  <si>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</si>
  <si>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</si>
  <si>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</si>
  <si>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</si>
  <si>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</si>
  <si>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</si>
  <si>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</si>
  <si>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</si>
  <si>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</si>
  <si>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</si>
  <si>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</si>
  <si>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</si>
  <si>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</si>
  <si>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</si>
  <si>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</si>
  <si>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</si>
  <si>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</si>
  <si>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</si>
  <si>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</si>
  <si>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</si>
  <si>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</si>
  <si>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</si>
  <si>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</si>
  <si>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</si>
  <si>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</si>
  <si>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</si>
  <si>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</si>
  <si>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</si>
  <si>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</si>
  <si>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</si>
  <si>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</si>
  <si>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</si>
  <si>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</si>
  <si>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</si>
  <si>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</si>
  <si>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</si>
  <si>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</si>
  <si>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</si>
  <si>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</si>
  <si>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</si>
  <si>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</si>
  <si>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</si>
  <si>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</si>
  <si>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</si>
  <si>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</si>
  <si>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</si>
  <si>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</si>
  <si>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</si>
  <si>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</si>
  <si>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</si>
  <si>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</si>
  <si>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</si>
  <si>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</si>
  <si>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</si>
  <si>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</si>
  <si>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</si>
  <si>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</si>
  <si>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</si>
  <si>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</si>
  <si>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</si>
  <si>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</si>
  <si>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</si>
  <si>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</si>
  <si>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</si>
  <si>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</si>
  <si>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</si>
  <si>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</si>
  <si>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</si>
  <si>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</si>
  <si>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</si>
  <si>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</si>
  <si>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</si>
  <si>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</si>
  <si>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</si>
  <si>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</si>
  <si>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</si>
  <si>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</si>
  <si>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</si>
  <si>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</si>
  <si>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</si>
  <si>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</si>
  <si>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</si>
  <si>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</si>
  <si>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</si>
  <si>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</si>
  <si>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</si>
  <si>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</si>
  <si>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</si>
  <si>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</si>
  <si>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</si>
  <si>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</si>
  <si>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</si>
  <si>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</si>
  <si>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</si>
  <si>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</si>
  <si>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</si>
  <si>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</si>
  <si>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</si>
  <si>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</si>
  <si>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</si>
  <si>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</si>
  <si>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</si>
  <si>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</si>
  <si>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</si>
  <si>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</si>
  <si>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</si>
  <si>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</si>
  <si>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</si>
  <si>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</si>
  <si>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</si>
  <si>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</si>
  <si>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</si>
  <si>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</si>
  <si>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</si>
  <si>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</si>
  <si>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</si>
  <si>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</si>
  <si>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</si>
  <si>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</si>
  <si>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</si>
  <si>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</si>
  <si>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</si>
  <si>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</si>
  <si>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</si>
  <si>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</si>
  <si>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</si>
  <si>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</si>
  <si>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</si>
  <si>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</si>
  <si>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</si>
  <si>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</si>
  <si>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</si>
  <si>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</si>
  <si>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</si>
  <si>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</si>
  <si>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</si>
  <si>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</si>
  <si>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</si>
  <si>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</si>
  <si>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</si>
  <si>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</si>
  <si>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</si>
  <si>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</si>
  <si>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</si>
  <si>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</si>
  <si>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</si>
  <si>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</si>
  <si>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</si>
  <si>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</si>
  <si>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</si>
  <si>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</si>
  <si>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</si>
  <si>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</si>
  <si>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</si>
  <si>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</si>
  <si>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</si>
  <si>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</si>
  <si>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</si>
  <si>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</si>
  <si>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</si>
  <si>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</si>
  <si>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</si>
  <si>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</si>
  <si>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</si>
  <si>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</si>
  <si>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</si>
  <si>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</si>
  <si>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</si>
  <si>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</si>
  <si>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</si>
  <si>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</si>
  <si>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</si>
  <si>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</si>
  <si>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</si>
  <si>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</si>
  <si>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</si>
  <si>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</si>
  <si>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</si>
  <si>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</si>
  <si>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</si>
  <si>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</si>
  <si>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</si>
  <si>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</si>
  <si>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</si>
  <si>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</si>
  <si>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</si>
  <si>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</si>
  <si>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</si>
  <si>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</si>
  <si>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</si>
  <si>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</si>
  <si>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</si>
  <si>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</si>
  <si>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</si>
  <si>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</si>
  <si>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</si>
  <si>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</si>
  <si>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</si>
  <si>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</si>
  <si>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</si>
  <si>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</si>
  <si>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</si>
  <si>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</si>
  <si>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</si>
  <si>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</si>
  <si>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</si>
  <si>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</si>
  <si>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</si>
  <si>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</si>
  <si>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</si>
  <si>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</si>
  <si>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</si>
  <si>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</si>
  <si>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</si>
  <si>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</si>
  <si>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</si>
  <si>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</si>
  <si>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</si>
  <si>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</si>
  <si>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</si>
  <si>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</si>
  <si>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</si>
  <si>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</si>
  <si>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</si>
  <si>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</si>
  <si>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</si>
  <si>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</si>
  <si>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</si>
  <si>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</si>
  <si>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</si>
  <si>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</si>
  <si>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</si>
  <si>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</si>
  <si>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</si>
  <si>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</si>
  <si>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</si>
  <si>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</si>
  <si>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</si>
  <si>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</si>
  <si>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</si>
  <si>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</si>
  <si>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</si>
  <si>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</si>
  <si>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</si>
  <si>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</si>
  <si>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</si>
  <si>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</si>
  <si>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</si>
  <si>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</si>
  <si>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</si>
  <si>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</si>
  <si>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</si>
  <si>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</si>
  <si>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</si>
  <si>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</si>
  <si>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</si>
  <si>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</si>
  <si>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</si>
  <si>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</si>
  <si>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</si>
  <si>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</si>
  <si>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</si>
  <si>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</si>
  <si>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</si>
  <si>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</si>
  <si>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</si>
  <si>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</si>
  <si>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</si>
  <si>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</si>
  <si>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</si>
  <si>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</si>
  <si>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</si>
  <si>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</si>
  <si>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</si>
  <si>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</si>
  <si>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</si>
  <si>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</si>
  <si>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</si>
  <si>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</si>
  <si>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</si>
  <si>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</si>
  <si>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</si>
  <si>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</si>
  <si>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</si>
  <si>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</si>
  <si>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</si>
  <si>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</si>
  <si>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</si>
  <si>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</si>
  <si>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</si>
  <si>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</si>
  <si>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</si>
  <si>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</si>
  <si>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</si>
  <si>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</si>
  <si>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</si>
  <si>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</si>
  <si>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</si>
  <si>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</si>
  <si>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</si>
  <si>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</si>
  <si>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</si>
  <si>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</si>
  <si>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</si>
  <si>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</si>
  <si>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</si>
  <si>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</si>
  <si>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</si>
  <si>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</si>
  <si>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</si>
  <si>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</si>
  <si>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</si>
  <si>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</si>
  <si>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</si>
  <si>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</si>
  <si>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</si>
  <si>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</si>
  <si>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</si>
  <si>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</si>
  <si>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</si>
  <si>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</si>
  <si>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</si>
  <si>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</si>
  <si>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</si>
  <si>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</si>
  <si>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</si>
  <si>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</si>
  <si>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</si>
  <si>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</si>
  <si>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</si>
  <si>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</si>
  <si>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</si>
  <si>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</si>
  <si>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</si>
  <si>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</si>
  <si>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</si>
  <si>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</si>
  <si>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</si>
  <si>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</si>
  <si>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</si>
  <si>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</si>
  <si>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</si>
  <si>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</si>
  <si>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</si>
  <si>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</si>
  <si>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</si>
  <si>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</si>
  <si>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</si>
  <si>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</si>
  <si>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</si>
  <si>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</si>
  <si>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</si>
  <si>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</si>
  <si>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</si>
  <si>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</si>
  <si>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</si>
  <si>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</si>
  <si>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</si>
  <si>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</si>
  <si>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</si>
  <si>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</si>
  <si>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</si>
  <si>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</si>
  <si>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</si>
  <si>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</si>
  <si>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</si>
  <si>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</si>
  <si>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</si>
  <si>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</si>
  <si>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</si>
  <si>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</si>
  <si>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</si>
  <si>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</si>
  <si>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</si>
  <si>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</si>
  <si>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</si>
  <si>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</si>
  <si>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</si>
  <si>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</si>
  <si>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</si>
  <si>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</si>
  <si>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</si>
  <si>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</si>
  <si>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</si>
  <si>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</si>
  <si>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</si>
  <si>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</si>
  <si>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</si>
  <si>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</si>
  <si>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</si>
  <si>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</si>
  <si>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</si>
  <si>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</si>
  <si>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</si>
  <si>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</si>
  <si>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</si>
  <si>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</si>
  <si>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</si>
  <si>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</si>
  <si>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</si>
  <si>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</si>
  <si>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</si>
  <si>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</si>
  <si>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</si>
  <si>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</si>
  <si>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</si>
  <si>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</si>
  <si>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</si>
  <si>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</si>
  <si>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</si>
  <si>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</si>
  <si>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</si>
  <si>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</si>
  <si>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</si>
  <si>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</si>
  <si>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</si>
  <si>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</si>
  <si>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</si>
  <si>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</si>
  <si>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</si>
  <si>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</si>
  <si>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</si>
  <si>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</si>
  <si>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</si>
  <si>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</si>
  <si>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</si>
  <si>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</si>
  <si>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</si>
  <si>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</si>
  <si>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</si>
  <si>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</si>
  <si>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</si>
  <si>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</si>
  <si>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</si>
  <si>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</si>
  <si>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</si>
  <si>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</si>
  <si>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</si>
  <si>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</si>
  <si>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</si>
  <si>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</si>
  <si>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</si>
  <si>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</si>
  <si>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</si>
  <si>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</si>
  <si>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</si>
  <si>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</si>
  <si>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</si>
  <si>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</si>
  <si>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</si>
  <si>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</si>
  <si>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</si>
  <si>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</si>
  <si>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</si>
  <si>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</si>
  <si>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</si>
  <si>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</si>
  <si>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</si>
  <si>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</si>
  <si>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</si>
  <si>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</si>
  <si>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</si>
  <si>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</si>
  <si>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</si>
  <si>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</si>
  <si>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</si>
  <si>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</si>
  <si>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</si>
  <si>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</si>
  <si>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</si>
  <si>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</si>
  <si>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</si>
  <si>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</si>
  <si>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</si>
  <si>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</si>
  <si>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</si>
  <si>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</si>
  <si>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</si>
  <si>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</si>
  <si>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</si>
  <si>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</si>
  <si>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</si>
  <si>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</si>
  <si>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</si>
  <si>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</si>
  <si>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</si>
  <si>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</si>
  <si>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</si>
  <si>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</si>
  <si>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</si>
  <si>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</si>
  <si>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</si>
  <si>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</si>
  <si>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</si>
  <si>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</si>
  <si>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</si>
  <si>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</si>
  <si>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</si>
  <si>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</si>
  <si>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</si>
  <si>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</si>
  <si>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</si>
  <si>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</si>
  <si>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</si>
  <si>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</si>
  <si>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</si>
  <si>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</si>
  <si>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</si>
  <si>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</si>
  <si>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</si>
  <si>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</si>
  <si>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</si>
  <si>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</si>
  <si>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</si>
  <si>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</si>
  <si>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</si>
  <si>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</si>
  <si>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</si>
  <si>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</si>
  <si>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</si>
  <si>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</si>
  <si>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</si>
  <si>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</si>
  <si>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</si>
  <si>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</si>
  <si>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</si>
  <si>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</si>
  <si>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</si>
  <si>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</si>
  <si>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</si>
  <si>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</si>
  <si>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</si>
  <si>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</si>
  <si>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</si>
  <si>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</si>
  <si>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</si>
  <si>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</si>
  <si>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</si>
  <si>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</si>
  <si>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</si>
  <si>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</si>
  <si>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</si>
  <si>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</si>
  <si>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</si>
  <si>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</si>
  <si>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</si>
  <si>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</si>
  <si>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</si>
  <si>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</si>
  <si>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</si>
  <si>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</si>
  <si>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</si>
  <si>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</si>
  <si>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</si>
  <si>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</si>
  <si>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</si>
  <si>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</si>
  <si>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</si>
  <si>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</si>
  <si>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</si>
  <si>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</si>
  <si>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</si>
  <si>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</si>
  <si>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</si>
  <si>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</si>
  <si>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</si>
  <si>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</si>
  <si>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</si>
  <si>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</si>
  <si>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</si>
  <si>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</si>
  <si>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</si>
  <si>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</si>
  <si>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</si>
  <si>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</si>
  <si>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</si>
  <si>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</si>
  <si>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</si>
  <si>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</si>
  <si>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</si>
  <si>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</si>
  <si>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</si>
  <si>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</si>
  <si>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</si>
  <si>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</si>
  <si>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</si>
  <si>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</si>
  <si>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</si>
  <si>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</si>
  <si>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</si>
  <si>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</si>
  <si>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</si>
  <si>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</si>
  <si>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</si>
  <si>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</si>
  <si>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</si>
  <si>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</si>
  <si>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</si>
  <si>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</si>
  <si>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</si>
  <si>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</si>
  <si>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</si>
  <si>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</si>
  <si>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</si>
  <si>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</si>
  <si>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</si>
  <si>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</si>
  <si>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</si>
  <si>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</si>
  <si>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</si>
  <si>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</si>
  <si>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</si>
  <si>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</si>
  <si>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</si>
  <si>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</si>
  <si>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</si>
  <si>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</si>
  <si>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</si>
  <si>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</si>
  <si>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</si>
  <si>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</si>
  <si>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</si>
  <si>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</si>
  <si>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</si>
  <si>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</si>
  <si>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</si>
  <si>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</si>
  <si>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</si>
  <si>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</si>
  <si>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</si>
  <si>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</si>
  <si>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</si>
  <si>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</si>
  <si>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</si>
  <si>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</si>
  <si>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</si>
  <si>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</si>
  <si>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</si>
  <si>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</si>
  <si>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</si>
  <si>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</si>
  <si>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</si>
  <si>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</si>
  <si>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</si>
  <si>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</si>
  <si>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</si>
  <si>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</si>
  <si>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</si>
  <si>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</si>
  <si>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</si>
  <si>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</si>
  <si>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</si>
  <si>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</si>
  <si>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</si>
  <si>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</si>
  <si>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</si>
  <si>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</si>
  <si>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</si>
  <si>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</si>
  <si>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</si>
  <si>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</si>
  <si>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</si>
  <si>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</si>
  <si>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</si>
  <si>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</si>
  <si>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</si>
  <si>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</si>
  <si>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</si>
  <si>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</si>
  <si>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</si>
  <si>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</si>
  <si>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</si>
  <si>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</si>
  <si>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</si>
  <si>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</si>
  <si>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</si>
  <si>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</si>
  <si>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</si>
  <si>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</si>
  <si>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</si>
  <si>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</si>
  <si>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</si>
  <si>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</si>
  <si>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</si>
  <si>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</si>
  <si>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</si>
  <si>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</si>
  <si>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</si>
  <si>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</si>
  <si>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</si>
  <si>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</si>
  <si>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</si>
  <si>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</si>
  <si>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</si>
  <si>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</si>
  <si>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</si>
  <si>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</si>
  <si>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</si>
  <si>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</si>
  <si>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</si>
  <si>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</si>
  <si>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</si>
  <si>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</si>
  <si>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</si>
  <si>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</si>
  <si>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</si>
  <si>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</si>
  <si>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</si>
  <si>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</si>
  <si>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</si>
  <si>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</si>
  <si>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</si>
  <si>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</si>
  <si>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</si>
  <si>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</si>
  <si>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</si>
  <si>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</si>
  <si>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</si>
  <si>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</si>
  <si>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</si>
  <si>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</si>
  <si>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</si>
  <si>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</si>
  <si>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</si>
  <si>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</si>
  <si>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</si>
  <si>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</si>
  <si>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</si>
  <si>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</si>
  <si>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</si>
  <si>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</si>
  <si>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</si>
  <si>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</si>
  <si>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</si>
  <si>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</si>
  <si>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</si>
  <si>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</si>
  <si>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</si>
  <si>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</si>
  <si>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</si>
  <si>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</si>
  <si>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</si>
  <si>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</si>
  <si>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</si>
  <si>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</si>
  <si>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</si>
  <si>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</si>
  <si>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</si>
  <si>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</si>
  <si>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</si>
  <si>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</si>
  <si>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</si>
  <si>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</si>
  <si>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</si>
  <si>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</si>
  <si>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</si>
  <si>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</si>
  <si>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</si>
  <si>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</si>
  <si>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</si>
  <si>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</si>
  <si>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</si>
  <si>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</si>
  <si>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</si>
  <si>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</si>
  <si>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</si>
  <si>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</si>
  <si>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</si>
  <si>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</si>
  <si>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</si>
  <si>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</si>
  <si>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</si>
  <si>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</si>
  <si>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</si>
  <si>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</si>
  <si>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</si>
  <si>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</si>
  <si>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</si>
  <si>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</si>
  <si>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</si>
  <si>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</si>
  <si>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</si>
  <si>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</si>
  <si>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</si>
  <si>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</si>
  <si>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</si>
  <si>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</si>
  <si>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</si>
  <si>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</si>
  <si>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</si>
  <si>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</si>
  <si>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</si>
  <si>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</si>
  <si>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</si>
  <si>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</si>
  <si>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</si>
  <si>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</si>
  <si>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</si>
  <si>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</si>
  <si>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</si>
  <si>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</si>
  <si>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</si>
  <si>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</si>
  <si>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</si>
  <si>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</si>
  <si>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</si>
  <si>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</si>
  <si>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</si>
  <si>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</si>
  <si>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</si>
  <si>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</si>
  <si>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</si>
  <si>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</si>
  <si>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</si>
  <si>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</si>
  <si>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</si>
  <si>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</si>
  <si>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</si>
  <si>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</si>
  <si>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</si>
  <si>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</si>
  <si>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</si>
  <si>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</si>
  <si>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</si>
  <si>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</si>
  <si>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</si>
  <si>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</si>
  <si>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</si>
  <si>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</si>
  <si>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</si>
  <si>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</si>
  <si>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</si>
  <si>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</si>
  <si>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</si>
  <si>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</si>
  <si>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</si>
  <si>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</si>
  <si>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</si>
  <si>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</si>
  <si>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</si>
  <si>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</si>
  <si>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</si>
  <si>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</si>
  <si>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</si>
  <si>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</si>
  <si>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</si>
  <si>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</si>
  <si>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</si>
  <si>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</si>
  <si>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</si>
  <si>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</si>
  <si>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</si>
  <si>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</si>
  <si>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</si>
  <si>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</si>
  <si>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</si>
  <si>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</si>
  <si>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</si>
  <si>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</si>
  <si>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</si>
  <si>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</si>
  <si>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</si>
  <si>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</si>
  <si>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</si>
  <si>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</si>
  <si>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</si>
  <si>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</si>
  <si>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</si>
  <si>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</si>
  <si>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</si>
  <si>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</si>
  <si>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</si>
  <si>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</si>
  <si>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</si>
  <si>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</si>
  <si>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</si>
  <si>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</si>
  <si>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</si>
  <si>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</si>
  <si>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</si>
  <si>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</si>
  <si>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</si>
  <si>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</si>
  <si>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</si>
  <si>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</si>
  <si>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</si>
  <si>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</si>
  <si>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</si>
  <si>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</si>
  <si>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</si>
  <si>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</si>
  <si>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</si>
  <si>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</si>
  <si>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</si>
  <si>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</si>
  <si>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</si>
  <si>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</si>
  <si>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</si>
  <si>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</si>
  <si>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</si>
  <si>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</si>
  <si>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</si>
  <si>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</si>
  <si>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</si>
  <si>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</si>
  <si>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</si>
  <si>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</si>
  <si>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</si>
  <si>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</si>
  <si>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</si>
  <si>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</si>
  <si>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</si>
  <si>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</si>
  <si>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</si>
  <si>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</si>
  <si>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</si>
  <si>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</si>
  <si>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</si>
  <si>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</si>
  <si>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</si>
  <si>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</si>
  <si>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</si>
  <si>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</si>
  <si>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</si>
  <si>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</si>
  <si>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</si>
  <si>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</si>
  <si>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</si>
  <si>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</si>
  <si>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</si>
  <si>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</si>
  <si>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</si>
  <si>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</si>
  <si>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</si>
  <si>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</si>
  <si>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</si>
  <si>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</si>
  <si>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</si>
  <si>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</si>
  <si>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</si>
  <si>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</si>
  <si>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</si>
  <si>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</si>
  <si>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</si>
  <si>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</si>
  <si>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</si>
  <si>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</si>
  <si>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</si>
  <si>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</si>
  <si>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</si>
  <si>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</si>
  <si>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</si>
  <si>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</si>
  <si>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</si>
  <si>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</si>
  <si>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</si>
  <si>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</si>
  <si>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</si>
  <si>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</si>
  <si>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</si>
  <si>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</si>
  <si>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</si>
  <si>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</si>
  <si>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</si>
  <si>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</si>
  <si>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</si>
  <si>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</si>
  <si>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</si>
  <si>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</si>
  <si>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</si>
  <si>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</si>
  <si>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</si>
  <si>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</si>
  <si>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</si>
  <si>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</si>
  <si>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</si>
  <si>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</si>
  <si>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</si>
  <si>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</si>
  <si>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</si>
  <si>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</si>
  <si>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</si>
  <si>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</si>
  <si>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</si>
  <si>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</si>
  <si>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</si>
  <si>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</si>
  <si>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</si>
  <si>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</si>
  <si>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</si>
  <si>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</si>
  <si>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</si>
  <si>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</si>
  <si>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</si>
  <si>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</si>
  <si>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</si>
  <si>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</si>
  <si>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</si>
  <si>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</si>
  <si>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</si>
  <si>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</si>
  <si>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</si>
  <si>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</si>
  <si>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</si>
  <si>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</si>
  <si>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</si>
  <si>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</si>
  <si>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</si>
  <si>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</si>
  <si>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</si>
  <si>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</si>
  <si>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</si>
  <si>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</si>
  <si>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</si>
  <si>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</si>
  <si>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</si>
  <si>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</si>
  <si>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</si>
  <si>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</si>
  <si>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</si>
  <si>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</si>
  <si>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</si>
  <si>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</si>
  <si>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</si>
  <si>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</si>
  <si>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</si>
  <si>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</si>
  <si>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</si>
  <si>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</si>
  <si>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</si>
  <si>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</si>
  <si>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</si>
  <si>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</si>
  <si>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</si>
  <si>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</si>
  <si>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</si>
  <si>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</si>
  <si>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</si>
  <si>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</si>
  <si>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</si>
  <si>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</si>
  <si>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</si>
  <si>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</si>
  <si>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</si>
  <si>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</si>
  <si>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</si>
  <si>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</si>
  <si>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</si>
  <si>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</si>
  <si>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</si>
  <si>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</si>
  <si>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</si>
  <si>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</si>
  <si>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</si>
  <si>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</si>
  <si>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</si>
  <si>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</si>
  <si>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</si>
  <si>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</si>
  <si>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</si>
  <si>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</si>
  <si>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</si>
  <si>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</si>
  <si>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</si>
  <si>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</si>
  <si>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</si>
  <si>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</si>
  <si>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</si>
  <si>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</si>
  <si>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</si>
  <si>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</si>
  <si>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</si>
  <si>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</si>
  <si>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</si>
  <si>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</si>
  <si>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</si>
  <si>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</si>
  <si>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</si>
  <si>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</si>
  <si>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</si>
  <si>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</si>
  <si>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</si>
  <si>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</si>
  <si>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</si>
  <si>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</si>
  <si>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</si>
  <si>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</si>
  <si>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</si>
  <si>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</si>
  <si>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</si>
  <si>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</si>
  <si>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</si>
  <si>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</si>
  <si>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</si>
  <si>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</si>
  <si>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</si>
  <si>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</si>
  <si>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</si>
  <si>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</si>
  <si>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</si>
  <si>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</si>
  <si>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</si>
  <si>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</si>
  <si>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</si>
  <si>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</si>
  <si>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</si>
  <si>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</si>
  <si>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</si>
  <si>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</si>
  <si>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</si>
  <si>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</si>
  <si>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</si>
  <si>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</si>
  <si>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</si>
  <si>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</si>
  <si>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</si>
  <si>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</si>
  <si>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</si>
  <si>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</si>
  <si>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</si>
  <si>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</si>
  <si>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</si>
  <si>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</si>
  <si>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</si>
  <si>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</si>
  <si>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</si>
  <si>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</si>
  <si>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</si>
  <si>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</si>
  <si>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</si>
  <si>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</si>
  <si>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</si>
  <si>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</si>
  <si>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</si>
  <si>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</si>
  <si>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</si>
  <si>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</si>
  <si>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</si>
  <si>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</si>
  <si>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</si>
  <si>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</si>
  <si>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</si>
  <si>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</si>
  <si>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</si>
  <si>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</si>
  <si>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</si>
  <si>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</si>
  <si>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</si>
  <si>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</si>
  <si>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</si>
  <si>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</si>
  <si>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</si>
  <si>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</si>
  <si>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</si>
  <si>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</si>
  <si>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</si>
  <si>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</si>
  <si>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</si>
  <si>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</si>
  <si>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</si>
  <si>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</si>
  <si>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</si>
  <si>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</si>
  <si>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</si>
  <si>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</si>
  <si>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</si>
  <si>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</si>
  <si>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</si>
  <si>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</si>
  <si>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</si>
  <si>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</si>
  <si>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</si>
  <si>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</si>
  <si>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</si>
  <si>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</si>
  <si>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</si>
  <si>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</si>
  <si>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</si>
  <si>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</si>
  <si>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</si>
  <si>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</si>
  <si>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</si>
  <si>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</si>
  <si>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</si>
  <si>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</si>
  <si>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</si>
  <si>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</si>
  <si>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</si>
  <si>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</si>
  <si>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</si>
  <si>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</si>
  <si>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</si>
  <si>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</si>
  <si>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</si>
  <si>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</si>
  <si>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</si>
  <si>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</si>
  <si>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</si>
  <si>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</si>
  <si>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</si>
  <si>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</si>
  <si>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</si>
  <si>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</si>
  <si>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</si>
  <si>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</si>
  <si>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</si>
  <si>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</si>
  <si>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</si>
  <si>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</si>
  <si>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</si>
  <si>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</si>
  <si>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</si>
  <si>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</si>
  <si>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</si>
  <si>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</si>
  <si>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</si>
  <si>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</si>
  <si>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</si>
  <si>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</si>
  <si>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</si>
  <si>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</si>
  <si>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</si>
  <si>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</si>
  <si>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</si>
  <si>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</si>
  <si>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</si>
  <si>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</si>
  <si>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</si>
  <si>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</si>
  <si>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</si>
  <si>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</si>
  <si>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</si>
  <si>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</si>
  <si>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</si>
  <si>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</si>
  <si>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</si>
  <si>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</si>
  <si>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</si>
  <si>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</si>
  <si>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</si>
  <si>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</si>
  <si>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</si>
  <si>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</si>
  <si>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</si>
  <si>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</si>
  <si>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</si>
  <si>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</si>
  <si>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</si>
  <si>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</si>
  <si>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</si>
  <si>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</si>
  <si>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</si>
  <si>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</si>
  <si>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</si>
  <si>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</si>
  <si>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</si>
  <si>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</si>
  <si>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</si>
  <si>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</si>
  <si>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</si>
  <si>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</si>
  <si>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</si>
  <si>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</si>
  <si>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</si>
  <si>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</si>
  <si>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</si>
  <si>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</si>
  <si>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</si>
  <si>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</si>
  <si>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</si>
  <si>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</si>
  <si>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</si>
  <si>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</si>
  <si>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</si>
  <si>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</si>
  <si>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</si>
  <si>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</si>
  <si>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</si>
  <si>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</si>
  <si>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</si>
  <si>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</si>
  <si>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</si>
  <si>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</si>
  <si>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</si>
  <si>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</si>
  <si>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</si>
  <si>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</si>
  <si>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</si>
  <si>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</si>
  <si>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</si>
  <si>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</si>
  <si>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</si>
  <si>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</si>
  <si>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</si>
  <si>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</si>
  <si>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</si>
  <si>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</si>
  <si>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</si>
  <si>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</si>
  <si>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</si>
  <si>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</si>
  <si>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</si>
  <si>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</si>
  <si>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</si>
  <si>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</si>
  <si>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</si>
  <si>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</si>
  <si>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</si>
  <si>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</si>
  <si>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</si>
  <si>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</si>
  <si>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</si>
  <si>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</si>
  <si>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</si>
  <si>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</si>
  <si>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</si>
  <si>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</si>
  <si>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</si>
  <si>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</si>
  <si>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</si>
  <si>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</si>
  <si>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</si>
  <si>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</si>
  <si>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</si>
  <si>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</si>
  <si>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</si>
  <si>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</si>
  <si>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</si>
  <si>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</si>
  <si>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</si>
  <si>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</si>
  <si>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</si>
  <si>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</si>
  <si>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</si>
  <si>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</si>
  <si>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</si>
  <si>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</si>
  <si>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</si>
  <si>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</si>
  <si>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</si>
  <si>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</si>
  <si>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</si>
  <si>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</si>
  <si>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</si>
  <si>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</si>
  <si>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</si>
  <si>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</si>
  <si>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</si>
  <si>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</si>
  <si>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</si>
  <si>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</si>
  <si>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</si>
  <si>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</si>
  <si>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</si>
  <si>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</si>
  <si>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</si>
  <si>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</si>
  <si>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</si>
  <si>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</si>
  <si>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</si>
  <si>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</si>
  <si>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</si>
  <si>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</si>
  <si>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</si>
  <si>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</si>
  <si>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</si>
  <si>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</si>
  <si>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</si>
  <si>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</si>
  <si>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</si>
  <si>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</si>
  <si>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</si>
  <si>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</si>
  <si>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</si>
  <si>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</si>
  <si>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</si>
  <si>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</si>
  <si>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</si>
  <si>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</si>
  <si>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</si>
  <si>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</si>
  <si>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</si>
  <si>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</si>
  <si>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</si>
  <si>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</si>
  <si>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</si>
  <si>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</si>
  <si>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</si>
  <si>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</si>
  <si>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</si>
  <si>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</si>
  <si>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</si>
  <si>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</si>
  <si>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</si>
  <si>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</si>
  <si>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</si>
  <si>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</si>
  <si>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</si>
  <si>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</si>
  <si>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</si>
  <si>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</si>
  <si>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</si>
  <si>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</si>
  <si>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</si>
  <si>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</si>
  <si>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</si>
  <si>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</si>
  <si>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</si>
  <si>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</si>
  <si>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</si>
  <si>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</si>
  <si>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</si>
  <si>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</si>
  <si>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</si>
  <si>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</si>
  <si>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</si>
  <si>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</si>
  <si>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</si>
  <si>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</si>
  <si>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</si>
  <si>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</si>
  <si>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</si>
  <si>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</si>
  <si>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</si>
  <si>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</si>
  <si>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</si>
  <si>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</si>
  <si>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</si>
  <si>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</si>
  <si>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</si>
  <si>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</si>
  <si>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</si>
  <si>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</si>
  <si>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</si>
  <si>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</si>
  <si>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</si>
  <si>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</si>
  <si>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</si>
  <si>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</si>
  <si>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</si>
  <si>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</si>
  <si>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</si>
  <si>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</si>
  <si>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</si>
  <si>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</si>
  <si>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</si>
  <si>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</si>
  <si>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</si>
  <si>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</si>
  <si>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</si>
  <si>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</si>
  <si>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</si>
  <si>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</si>
  <si>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</si>
  <si>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</si>
  <si>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</si>
  <si>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</si>
  <si>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</si>
  <si>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</si>
  <si>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</si>
  <si>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</si>
  <si>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</si>
  <si>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</si>
  <si>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</si>
  <si>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</si>
  <si>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</si>
  <si>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</si>
  <si>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</si>
  <si>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</si>
  <si>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</si>
  <si>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</si>
  <si>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</si>
  <si>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</si>
  <si>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</si>
  <si>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</si>
  <si>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</si>
  <si>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</si>
  <si>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</si>
  <si>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</si>
  <si>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</si>
  <si>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</si>
  <si>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</si>
  <si>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</si>
  <si>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</si>
  <si>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</si>
  <si>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</si>
  <si>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</si>
  <si>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</si>
  <si>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</si>
  <si>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</si>
  <si>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</si>
  <si>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</si>
  <si>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</si>
  <si>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</si>
  <si>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</si>
  <si>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</si>
  <si>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</si>
  <si>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</si>
  <si>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</si>
  <si>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</si>
  <si>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</si>
  <si>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</si>
  <si>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</si>
  <si>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</si>
  <si>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</si>
  <si>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</si>
  <si>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</si>
  <si>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</si>
  <si>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</si>
  <si>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</si>
  <si>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</si>
  <si>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</si>
  <si>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</si>
  <si>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</si>
  <si>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</si>
  <si>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</si>
  <si>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</si>
  <si>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</si>
  <si>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</si>
  <si>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</si>
  <si>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</si>
  <si>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</si>
  <si>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</si>
  <si>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</si>
  <si>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</si>
  <si>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</si>
  <si>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</si>
  <si>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</si>
  <si>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</si>
  <si>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</si>
  <si>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</si>
  <si>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</si>
  <si>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</si>
  <si>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</si>
  <si>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</si>
  <si>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</si>
  <si>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</si>
  <si>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</si>
  <si>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</si>
  <si>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</si>
  <si>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</si>
  <si>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</si>
  <si>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</si>
  <si>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</si>
  <si>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</si>
  <si>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</si>
  <si>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</si>
  <si>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</si>
  <si>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</si>
  <si>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</si>
  <si>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</si>
  <si>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</si>
  <si>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</si>
  <si>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</si>
  <si>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</si>
  <si>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</si>
  <si>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</si>
  <si>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</si>
  <si>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</si>
  <si>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</si>
  <si>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</si>
  <si>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</si>
  <si>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</si>
  <si>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</si>
  <si>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</si>
  <si>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</si>
  <si>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</si>
  <si>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</si>
  <si>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</si>
  <si>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</si>
  <si>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</si>
  <si>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</si>
  <si>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</si>
  <si>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</si>
  <si>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</si>
  <si>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</si>
  <si>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</si>
  <si>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</si>
  <si>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</si>
  <si>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</si>
  <si>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</si>
  <si>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</si>
  <si>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</si>
  <si>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</si>
  <si>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</si>
  <si>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</si>
  <si>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</si>
  <si>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</si>
  <si>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</si>
  <si>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</si>
  <si>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</si>
  <si>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</si>
  <si>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</si>
  <si>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</si>
  <si>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</si>
  <si>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</si>
  <si>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</si>
  <si>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</si>
  <si>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</si>
  <si>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</si>
  <si>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</si>
  <si>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</si>
  <si>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</si>
  <si>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</si>
  <si>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</si>
  <si>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</si>
  <si>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</si>
  <si>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</si>
  <si>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</si>
  <si>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</si>
  <si>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</si>
  <si>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</si>
  <si>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</si>
  <si>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</si>
  <si>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</si>
  <si>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</si>
  <si>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</si>
  <si>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</si>
  <si>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</si>
  <si>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</si>
  <si>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</si>
  <si>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</si>
  <si>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</si>
  <si>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</si>
  <si>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</si>
  <si>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</si>
  <si>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</si>
  <si>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</si>
  <si>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</si>
  <si>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</si>
  <si>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</si>
  <si>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</si>
  <si>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</si>
  <si>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</si>
  <si>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</si>
  <si>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</si>
  <si>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</si>
  <si>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</si>
  <si>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</si>
  <si>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</si>
  <si>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</si>
  <si>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</si>
  <si>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</si>
  <si>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</si>
  <si>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</si>
  <si>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</si>
  <si>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</si>
  <si>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</si>
  <si>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</si>
  <si>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</si>
  <si>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</si>
  <si>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</si>
  <si>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</si>
  <si>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</si>
  <si>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</si>
  <si>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</si>
  <si>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</si>
  <si>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</si>
  <si>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</si>
  <si>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</si>
  <si>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</si>
  <si>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</si>
  <si>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</si>
  <si>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</si>
  <si>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</si>
  <si>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</si>
  <si>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</si>
  <si>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</si>
  <si>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</si>
  <si>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</si>
  <si>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</si>
  <si>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</si>
  <si>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</si>
  <si>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</si>
  <si>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</si>
  <si>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</si>
  <si>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</si>
  <si>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</si>
  <si>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</si>
  <si>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</si>
  <si>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</si>
  <si>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</si>
  <si>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</si>
  <si>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</si>
  <si>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</si>
  <si>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</si>
  <si>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</si>
  <si>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</si>
  <si>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</si>
  <si>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</si>
  <si>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</si>
  <si>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</si>
  <si>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</si>
  <si>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</si>
  <si>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</si>
  <si>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</si>
  <si>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</si>
  <si>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</si>
  <si>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</si>
  <si>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</si>
  <si>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</si>
  <si>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</si>
  <si>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</si>
  <si>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</si>
  <si>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</si>
  <si>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</si>
  <si>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</si>
  <si>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</si>
  <si>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</si>
  <si>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</si>
  <si>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</si>
  <si>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</si>
  <si>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</si>
  <si>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</si>
  <si>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</si>
  <si>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</si>
  <si>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</si>
  <si>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</si>
  <si>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</si>
  <si>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</si>
  <si>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</si>
  <si>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</si>
  <si>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</si>
  <si>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</si>
  <si>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</si>
  <si>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</si>
  <si>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</si>
  <si>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</si>
  <si>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</si>
  <si>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</si>
  <si>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</si>
  <si>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</si>
  <si>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</si>
  <si>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</si>
  <si>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</si>
  <si>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</si>
  <si>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</si>
  <si>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</si>
  <si>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</si>
  <si>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</si>
  <si>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</si>
  <si>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</si>
  <si>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</si>
  <si>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</si>
  <si>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</si>
  <si>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</si>
  <si>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</si>
  <si>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</si>
  <si>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</si>
  <si>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</si>
  <si>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</si>
  <si>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</si>
  <si>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</si>
  <si>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</si>
  <si>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</si>
  <si>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</si>
  <si>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</si>
  <si>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</si>
  <si>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</si>
  <si>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</si>
  <si>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</si>
  <si>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</si>
  <si>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</si>
  <si>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</si>
  <si>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</si>
  <si>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</si>
  <si>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</si>
  <si>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</si>
  <si>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</si>
  <si>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</si>
  <si>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</si>
  <si>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</si>
  <si>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</si>
  <si>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</si>
  <si>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</si>
  <si>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</si>
  <si>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</si>
  <si>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</si>
  <si>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</si>
  <si>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</si>
  <si>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</si>
  <si>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</si>
  <si>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</si>
  <si>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</si>
  <si>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</si>
  <si>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</si>
  <si>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</si>
  <si>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</si>
  <si>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</si>
  <si>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</si>
  <si>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</si>
  <si>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</si>
  <si>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</si>
  <si>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</si>
  <si>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</si>
  <si>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</si>
  <si>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</si>
  <si>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</si>
  <si>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</si>
  <si>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</si>
  <si>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</si>
  <si>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</si>
  <si>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</si>
  <si>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</si>
  <si>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</si>
  <si>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</si>
  <si>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</si>
  <si>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</si>
  <si>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</si>
  <si>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</si>
  <si>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</si>
  <si>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</si>
  <si>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</si>
  <si>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</si>
  <si>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</si>
  <si>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</si>
  <si>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</si>
  <si>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</si>
  <si>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</si>
  <si>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</si>
  <si>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</si>
  <si>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</si>
  <si>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</si>
  <si>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</si>
  <si>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</si>
  <si>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</si>
  <si>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</si>
  <si>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</si>
  <si>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</si>
  <si>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</si>
  <si>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</si>
  <si>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</si>
  <si>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</si>
  <si>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</si>
  <si>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</si>
  <si>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</si>
  <si>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</si>
  <si>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</si>
  <si>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</si>
  <si>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</si>
  <si>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</si>
  <si>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</si>
  <si>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</si>
  <si>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</si>
  <si>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</si>
  <si>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</si>
  <si>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</si>
  <si>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</si>
  <si>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</si>
  <si>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</si>
  <si>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</si>
  <si>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</si>
  <si>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</si>
  <si>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</si>
  <si>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</si>
  <si>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</si>
  <si>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</si>
  <si>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</si>
  <si>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</si>
  <si>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</si>
  <si>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</si>
  <si>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</si>
  <si>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</si>
  <si>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</si>
  <si>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</si>
  <si>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</si>
  <si>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</si>
  <si>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</si>
  <si>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</si>
  <si>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</si>
  <si>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</si>
  <si>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</si>
  <si>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</si>
  <si>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</si>
  <si>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</si>
  <si>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</si>
  <si>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</si>
  <si>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</si>
  <si>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</si>
  <si>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</si>
  <si>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</si>
  <si>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</si>
  <si>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</si>
  <si>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</si>
  <si>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</si>
  <si>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</si>
  <si>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</si>
  <si>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</si>
  <si>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</si>
  <si>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</si>
  <si>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</si>
  <si>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</si>
  <si>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</si>
  <si>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</si>
  <si>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</si>
  <si>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</si>
  <si>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</si>
  <si>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</si>
  <si>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</si>
  <si>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</si>
  <si>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</si>
  <si>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</si>
  <si>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</si>
  <si>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</si>
  <si>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</si>
  <si>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</si>
  <si>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</si>
  <si>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</si>
  <si>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</si>
  <si>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</si>
  <si>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</si>
  <si>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</si>
  <si>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</si>
  <si>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</si>
  <si>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</si>
  <si>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</si>
  <si>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</si>
  <si>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</si>
  <si>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</si>
  <si>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</si>
  <si>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</si>
  <si>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</si>
  <si>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</si>
  <si>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</si>
  <si>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</si>
  <si>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</si>
  <si>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</si>
  <si>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</si>
  <si>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</si>
  <si>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</si>
  <si>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</si>
  <si>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</si>
  <si>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</si>
  <si>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</si>
  <si>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</si>
  <si>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</si>
  <si>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</si>
  <si>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</si>
  <si>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</si>
  <si>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</si>
  <si>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</si>
  <si>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</si>
  <si>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</si>
  <si>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</si>
  <si>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</si>
  <si>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</si>
  <si>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</si>
  <si>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</si>
  <si>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</si>
  <si>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</si>
  <si>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</si>
  <si>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</si>
  <si>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</si>
  <si>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</si>
  <si>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</si>
  <si>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</si>
  <si>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</si>
  <si>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</si>
  <si>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</si>
  <si>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</si>
  <si>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</si>
  <si>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</si>
  <si>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</si>
  <si>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</si>
  <si>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</si>
  <si>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</si>
  <si>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</si>
  <si>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</si>
  <si>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</si>
  <si>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</si>
  <si>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</si>
  <si>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</si>
  <si>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</si>
  <si>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</si>
  <si>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</si>
  <si>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</si>
  <si>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</si>
  <si>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</si>
  <si>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</si>
  <si>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</si>
  <si>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</si>
  <si>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</si>
  <si>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</si>
  <si>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</si>
  <si>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</si>
  <si>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</si>
  <si>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</si>
  <si>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</si>
  <si>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</si>
  <si>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</si>
  <si>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</si>
  <si>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</si>
  <si>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</si>
  <si>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</si>
  <si>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</si>
  <si>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</si>
  <si>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</si>
  <si>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</si>
  <si>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</si>
  <si>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</si>
  <si>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</si>
  <si>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</si>
  <si>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</si>
  <si>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</si>
  <si>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</si>
  <si>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</si>
  <si>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</si>
  <si>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</si>
  <si>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</si>
  <si>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</si>
  <si>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</si>
  <si>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</si>
  <si>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</si>
  <si>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</si>
  <si>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</si>
  <si>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</si>
  <si>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</si>
  <si>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</si>
  <si>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</si>
  <si>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</si>
  <si>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</si>
  <si>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</si>
  <si>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</si>
  <si>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</si>
  <si>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</si>
  <si>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</si>
  <si>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</si>
  <si>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</si>
  <si>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</si>
  <si>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</si>
  <si>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</si>
  <si>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</si>
  <si>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</si>
  <si>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</si>
  <si>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</si>
  <si>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</si>
  <si>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</si>
  <si>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</si>
  <si>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</si>
  <si>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</si>
  <si>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</si>
  <si>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</si>
  <si>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</si>
  <si>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</si>
  <si>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</si>
  <si>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</si>
  <si>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</si>
  <si>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</si>
  <si>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</si>
  <si>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</si>
  <si>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</si>
  <si>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</si>
  <si>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</si>
  <si>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</si>
  <si>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</si>
  <si>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</si>
  <si>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</si>
  <si>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</si>
  <si>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</si>
  <si>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</si>
  <si>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</si>
  <si>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</si>
  <si>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</si>
  <si>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</si>
  <si>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</si>
  <si>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</si>
  <si>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</si>
  <si>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</si>
  <si>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</si>
  <si>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</si>
  <si>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</si>
  <si>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</si>
  <si>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</si>
  <si>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</si>
  <si>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</si>
  <si>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</si>
  <si>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</si>
  <si>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</si>
  <si>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</si>
  <si>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</si>
  <si>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</si>
  <si>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</si>
  <si>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</si>
  <si>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</si>
  <si>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</si>
  <si>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</si>
  <si>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</si>
  <si>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</si>
  <si>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</si>
  <si>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</si>
  <si>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</si>
  <si>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</si>
  <si>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</si>
  <si>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</si>
  <si>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</si>
  <si>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</si>
  <si>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</si>
  <si>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</si>
  <si>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</si>
  <si>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</si>
  <si>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</si>
  <si>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</si>
  <si>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</si>
  <si>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</si>
  <si>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</si>
  <si>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</si>
  <si>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</si>
  <si>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</si>
  <si>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</si>
  <si>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</si>
  <si>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</si>
  <si>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</si>
  <si>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</si>
  <si>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</si>
  <si>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</si>
  <si>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</si>
  <si>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</si>
  <si>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</si>
  <si>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</si>
  <si>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</si>
  <si>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</si>
  <si>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</si>
  <si>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</si>
  <si>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</si>
  <si>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</si>
  <si>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</si>
  <si>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</si>
  <si>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</si>
  <si>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</si>
  <si>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</si>
  <si>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</si>
  <si>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</si>
  <si>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</si>
  <si>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</si>
  <si>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</si>
  <si>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</si>
  <si>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</si>
  <si>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</si>
  <si>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</si>
  <si>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</si>
  <si>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</si>
  <si>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</si>
  <si>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</si>
  <si>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</si>
  <si>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</si>
  <si>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</si>
  <si>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</si>
  <si>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</si>
  <si>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</si>
  <si>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</si>
  <si>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</si>
  <si>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</si>
  <si>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</si>
  <si>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</si>
  <si>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</si>
  <si>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</si>
  <si>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</si>
  <si>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</si>
  <si>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</si>
  <si>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</si>
  <si>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</si>
  <si>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</si>
  <si>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</si>
  <si>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</si>
  <si>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</si>
  <si>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</si>
  <si>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</si>
  <si>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</si>
  <si>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</si>
  <si>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</si>
  <si>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</si>
  <si>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</si>
  <si>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</si>
  <si>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</si>
  <si>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</si>
  <si>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</si>
  <si>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</si>
  <si>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</si>
  <si>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</si>
  <si>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</si>
  <si>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</si>
  <si>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</si>
  <si>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</si>
  <si>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</si>
  <si>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</si>
  <si>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</si>
  <si>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</si>
  <si>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</si>
  <si>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</si>
  <si>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</si>
  <si>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</si>
  <si>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</si>
  <si>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</si>
  <si>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</si>
  <si>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</si>
  <si>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</si>
  <si>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</si>
  <si>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</si>
  <si>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</si>
  <si>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</si>
  <si>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</si>
  <si>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</si>
  <si>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</si>
  <si>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</si>
  <si>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</si>
  <si>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</si>
  <si>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</si>
  <si>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</si>
  <si>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</si>
  <si>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</si>
  <si>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</si>
  <si>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</si>
  <si>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</si>
  <si>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</si>
  <si>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</si>
  <si>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</si>
  <si>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</si>
  <si>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</si>
  <si>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</si>
  <si>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</si>
  <si>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</si>
  <si>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</si>
  <si>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</si>
  <si>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</si>
  <si>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</si>
  <si>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</si>
  <si>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</si>
  <si>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</si>
  <si>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</si>
  <si>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</si>
  <si>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</si>
  <si>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</si>
  <si>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</si>
  <si>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</si>
  <si>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</si>
  <si>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</si>
  <si>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</si>
  <si>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</si>
  <si>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</si>
  <si>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</si>
  <si>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</si>
  <si>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</si>
  <si>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</si>
  <si>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</si>
  <si>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</si>
  <si>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</si>
  <si>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</si>
  <si>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</si>
  <si>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</si>
  <si>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</si>
  <si>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</si>
  <si>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</si>
  <si>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</si>
  <si>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</si>
  <si>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</si>
  <si>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</si>
  <si>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</si>
  <si>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</si>
  <si>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</si>
  <si>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</si>
  <si>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</si>
  <si>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</si>
  <si>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</si>
  <si>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</si>
  <si>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</si>
  <si>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</si>
  <si>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</si>
  <si>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</si>
  <si>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</si>
  <si>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</si>
  <si>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</si>
  <si>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</si>
  <si>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</si>
  <si>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</si>
  <si>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</si>
  <si>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</si>
  <si>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</si>
  <si>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</si>
  <si>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</si>
  <si>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</si>
  <si>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</si>
  <si>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</si>
  <si>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</si>
  <si>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</si>
  <si>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</si>
  <si>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</si>
  <si>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</si>
  <si>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</si>
  <si>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</si>
  <si>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</si>
  <si>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</si>
  <si>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</si>
  <si>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</si>
  <si>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</si>
  <si>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</si>
  <si>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</si>
  <si>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</si>
  <si>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</si>
  <si>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</si>
  <si>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</si>
  <si>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</si>
  <si>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</si>
  <si>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</si>
  <si>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</si>
  <si>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</si>
  <si>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</si>
  <si>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</si>
  <si>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</si>
  <si>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</si>
  <si>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</si>
  <si>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</si>
  <si>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</si>
  <si>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</si>
  <si>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</si>
  <si>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</si>
  <si>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</si>
  <si>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</si>
  <si>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</si>
  <si>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</si>
  <si>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</si>
  <si>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</si>
  <si>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</si>
  <si>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</si>
  <si>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</si>
  <si>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</si>
  <si>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</si>
  <si>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</si>
  <si>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</si>
  <si>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</si>
  <si>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</si>
  <si>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</si>
  <si>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</si>
  <si>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</si>
  <si>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</si>
  <si>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</si>
  <si>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</si>
  <si>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</si>
  <si>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</si>
  <si>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</si>
  <si>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</si>
  <si>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</si>
  <si>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</si>
  <si>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</si>
  <si>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</si>
  <si>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</si>
  <si>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</si>
  <si>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</si>
  <si>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</si>
  <si>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</si>
  <si>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</si>
  <si>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</si>
  <si>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</si>
  <si>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</si>
  <si>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</si>
  <si>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</si>
  <si>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</si>
  <si>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</si>
  <si>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</si>
  <si>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</si>
  <si>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</si>
  <si>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</si>
  <si>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</si>
  <si>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</si>
  <si>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</si>
  <si>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</si>
  <si>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</si>
  <si>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</si>
  <si>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</si>
  <si>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</si>
  <si>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</si>
  <si>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</si>
  <si>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</si>
  <si>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</si>
  <si>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</si>
  <si>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</si>
  <si>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</si>
  <si>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</si>
  <si>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</si>
  <si>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</si>
  <si>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</si>
  <si>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</si>
  <si>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</si>
  <si>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</si>
  <si>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</si>
  <si>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</si>
  <si>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</si>
  <si>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</si>
  <si>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</si>
  <si>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</si>
  <si>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</si>
  <si>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</si>
  <si>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</si>
  <si>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</si>
  <si>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</si>
  <si>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</si>
  <si>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</si>
  <si>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</si>
  <si>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</si>
  <si>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</si>
  <si>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</si>
  <si>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</si>
  <si>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</si>
  <si>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</si>
  <si>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</si>
  <si>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</si>
  <si>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</si>
  <si>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</si>
  <si>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</si>
  <si>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</si>
  <si>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</si>
  <si>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</si>
  <si>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</si>
  <si>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</si>
  <si>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</si>
  <si>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</si>
  <si>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</si>
  <si>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</si>
  <si>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</si>
  <si>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</si>
  <si>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</si>
  <si>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</si>
  <si>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</si>
  <si>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</si>
  <si>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</si>
  <si>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</si>
  <si>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</si>
  <si>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</si>
  <si>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</si>
  <si>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</si>
  <si>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</si>
  <si>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</si>
  <si>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</si>
  <si>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</si>
  <si>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</si>
  <si>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</si>
  <si>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</si>
  <si>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</si>
  <si>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</si>
  <si>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</si>
  <si>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</si>
  <si>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</si>
  <si>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</si>
  <si>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</si>
  <si>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</si>
  <si>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</si>
  <si>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</si>
  <si>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</si>
  <si>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</si>
  <si>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</si>
  <si>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</si>
  <si>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</si>
  <si>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</si>
  <si>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</si>
  <si>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</si>
  <si>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</si>
  <si>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</si>
  <si>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</si>
  <si>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</si>
  <si>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</si>
  <si>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</si>
  <si>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</si>
  <si>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</si>
  <si>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</si>
  <si>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</si>
  <si>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</si>
  <si>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</si>
  <si>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</si>
  <si>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</si>
  <si>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</si>
  <si>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</si>
  <si>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</si>
  <si>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</si>
  <si>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</si>
  <si>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</si>
  <si>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</si>
  <si>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</si>
  <si>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</si>
  <si>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</si>
  <si>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</si>
  <si>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</si>
  <si>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</si>
  <si>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</si>
  <si>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</si>
  <si>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</si>
  <si>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</si>
  <si>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</si>
  <si>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</si>
  <si>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</si>
  <si>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</si>
  <si>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</si>
  <si>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</si>
  <si>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</si>
  <si>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</si>
  <si>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</si>
  <si>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</si>
  <si>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</si>
  <si>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</si>
  <si>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</si>
  <si>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</si>
  <si>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</si>
  <si>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</si>
  <si>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</si>
  <si>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</si>
  <si>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</si>
  <si>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</si>
  <si>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</si>
  <si>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</si>
  <si>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</si>
  <si>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</si>
  <si>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</si>
  <si>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</si>
  <si>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</si>
  <si>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</si>
  <si>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</si>
  <si>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</si>
  <si>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</si>
  <si>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</si>
  <si>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</si>
  <si>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</si>
  <si>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</si>
  <si>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</si>
  <si>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</si>
  <si>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</si>
  <si>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</si>
  <si>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</si>
  <si>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</si>
  <si>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</si>
  <si>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</si>
  <si>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</si>
  <si>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</si>
  <si>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</si>
  <si>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</si>
  <si>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</si>
  <si>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</si>
  <si>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</si>
  <si>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</si>
  <si>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</si>
  <si>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</si>
  <si>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</si>
  <si>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</si>
  <si>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</si>
  <si>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</si>
  <si>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</si>
  <si>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</si>
  <si>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</si>
  <si>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</si>
  <si>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</si>
  <si>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</si>
  <si>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</si>
  <si>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</si>
  <si>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</si>
  <si>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</si>
  <si>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</si>
  <si>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</si>
  <si>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</si>
  <si>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</si>
  <si>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</si>
  <si>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</si>
  <si>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</si>
  <si>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</si>
  <si>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</si>
  <si>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</si>
  <si>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</si>
  <si>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</si>
  <si>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</si>
  <si>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</si>
  <si>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</si>
  <si>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</si>
  <si>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</si>
  <si>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</si>
  <si>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</si>
  <si>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</si>
  <si>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</si>
  <si>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</si>
  <si>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</si>
  <si>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</si>
  <si>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</si>
  <si>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</si>
  <si>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</si>
  <si>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</si>
  <si>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</si>
  <si>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</si>
  <si>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</si>
  <si>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</si>
  <si>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</si>
  <si>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</si>
  <si>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</si>
  <si>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</si>
  <si>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</si>
  <si>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</si>
  <si>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</si>
  <si>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</si>
  <si>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</si>
  <si>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</si>
  <si>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</si>
  <si>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</si>
  <si>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</si>
  <si>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</si>
  <si>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</si>
  <si>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</si>
  <si>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</si>
  <si>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</si>
  <si>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</si>
  <si>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</si>
  <si>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</si>
  <si>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</si>
  <si>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</si>
  <si>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</si>
  <si>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</si>
  <si>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</si>
  <si>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</si>
  <si>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</si>
  <si>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</si>
  <si>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</si>
  <si>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</si>
  <si>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</si>
  <si>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</si>
  <si>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</si>
  <si>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</si>
  <si>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</si>
  <si>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</si>
  <si>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</si>
  <si>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</si>
  <si>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</si>
  <si>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</si>
  <si>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</si>
  <si>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</si>
  <si>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</si>
  <si>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</si>
  <si>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</si>
  <si>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</si>
  <si>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</si>
  <si>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</si>
  <si>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</si>
  <si>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</si>
  <si>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</si>
  <si>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</si>
  <si>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</si>
  <si>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</si>
  <si>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</si>
  <si>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</si>
  <si>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</si>
  <si>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</si>
  <si>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</si>
  <si>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</si>
  <si>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</si>
  <si>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</si>
  <si>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</si>
  <si>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</si>
  <si>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</si>
  <si>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</si>
  <si>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</si>
  <si>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</si>
  <si>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</si>
  <si>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</si>
  <si>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</si>
  <si>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</si>
  <si>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</si>
  <si>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</si>
  <si>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</si>
  <si>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</si>
  <si>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</si>
  <si>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</si>
  <si>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</si>
  <si>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</si>
  <si>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</si>
  <si>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</si>
  <si>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</si>
  <si>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</si>
  <si>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</si>
  <si>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</si>
  <si>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</si>
  <si>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</si>
  <si>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</si>
  <si>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</si>
  <si>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</si>
  <si>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</si>
  <si>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</si>
  <si>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</si>
  <si>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</si>
  <si>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</si>
  <si>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</si>
  <si>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</si>
  <si>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</si>
  <si>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</si>
  <si>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</si>
  <si>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</si>
  <si>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</si>
  <si>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</si>
  <si>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</si>
  <si>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</si>
  <si>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</si>
  <si>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</si>
  <si>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</si>
  <si>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</si>
  <si>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</si>
  <si>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</si>
  <si>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</si>
  <si>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</si>
  <si>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</si>
  <si>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</si>
  <si>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</si>
  <si>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</si>
  <si>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</si>
  <si>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</si>
  <si>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</si>
  <si>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</si>
  <si>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</si>
  <si>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</si>
  <si>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</si>
  <si>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</si>
  <si>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</si>
  <si>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</si>
  <si>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</si>
  <si>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</si>
  <si>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</si>
  <si>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</si>
  <si>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</si>
  <si>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</si>
  <si>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</si>
  <si>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</si>
  <si>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</si>
  <si>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</si>
  <si>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</si>
  <si>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</si>
  <si>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</si>
  <si>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</si>
  <si>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</si>
  <si>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</si>
  <si>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</si>
  <si>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</si>
  <si>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</si>
  <si>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</si>
  <si>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</si>
  <si>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</si>
  <si>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</si>
  <si>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</si>
  <si>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</si>
  <si>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</si>
  <si>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</si>
  <si>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</si>
  <si>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</si>
  <si>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</si>
  <si>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</si>
  <si>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</si>
  <si>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</si>
  <si>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</si>
  <si>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</si>
  <si>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</si>
  <si>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</si>
  <si>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</si>
  <si>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</si>
  <si>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</si>
  <si>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</si>
  <si>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</si>
  <si>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</si>
  <si>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</si>
  <si>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</si>
  <si>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</si>
  <si>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</si>
  <si>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</si>
  <si>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</si>
  <si>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</si>
  <si>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</si>
  <si>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</si>
  <si>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</si>
  <si>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</si>
  <si>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</si>
  <si>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</si>
  <si>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</si>
  <si>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</si>
  <si>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</si>
  <si>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</si>
  <si>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</si>
  <si>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</si>
  <si>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</si>
  <si>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</si>
  <si>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</si>
  <si>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</si>
  <si>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</si>
  <si>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</si>
  <si>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</si>
  <si>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</si>
  <si>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</si>
  <si>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</si>
  <si>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</si>
  <si>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</si>
  <si>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</si>
  <si>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</si>
  <si>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</si>
  <si>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</si>
  <si>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</si>
  <si>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</si>
  <si>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</si>
  <si>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</si>
  <si>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</si>
  <si>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</si>
  <si>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</si>
  <si>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</si>
  <si>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</si>
  <si>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</si>
  <si>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</si>
  <si>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</si>
  <si>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</si>
  <si>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</si>
  <si>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</si>
  <si>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</si>
  <si>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</si>
  <si>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</si>
  <si>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</si>
  <si>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</si>
  <si>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</si>
  <si>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</si>
  <si>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</si>
  <si>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</si>
  <si>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</si>
  <si>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</si>
  <si>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</si>
  <si>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</si>
  <si>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</si>
  <si>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</si>
  <si>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</si>
  <si>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</si>
  <si>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</si>
  <si>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</si>
  <si>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</si>
  <si>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</si>
  <si>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</si>
  <si>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</si>
  <si>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</si>
  <si>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</si>
  <si>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</si>
  <si>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</si>
  <si>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</si>
  <si>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</si>
  <si>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</si>
  <si>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</si>
  <si>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</si>
  <si>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</si>
  <si>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</si>
  <si>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</si>
  <si>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</si>
  <si>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</si>
  <si>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</si>
  <si>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</si>
  <si>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</si>
  <si>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</si>
  <si>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</si>
  <si>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</si>
  <si>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</si>
  <si>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</si>
  <si>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</si>
  <si>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</si>
  <si>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</si>
  <si>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</si>
  <si>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</si>
  <si>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</si>
  <si>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</si>
  <si>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</si>
  <si>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</si>
  <si>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</si>
  <si>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</si>
  <si>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</si>
  <si>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</si>
  <si>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</si>
  <si>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</si>
  <si>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</si>
  <si>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</si>
  <si>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</si>
  <si>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</si>
  <si>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</si>
  <si>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</si>
  <si>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</si>
  <si>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</si>
  <si>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</si>
  <si>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</si>
  <si>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</si>
  <si>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</si>
  <si>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</si>
  <si>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</si>
  <si>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</si>
  <si>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</si>
  <si>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</si>
  <si>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</si>
  <si>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</si>
  <si>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</si>
  <si>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</si>
  <si>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</si>
  <si>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</si>
  <si>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</si>
  <si>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</si>
  <si>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</si>
  <si>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</si>
  <si>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</si>
  <si>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</si>
  <si>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</si>
  <si>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</si>
  <si>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</si>
  <si>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</si>
  <si>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</si>
  <si>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</si>
  <si>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</si>
  <si>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</si>
  <si>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</si>
  <si>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</si>
  <si>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</si>
  <si>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</si>
  <si>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</si>
  <si>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</si>
  <si>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</si>
  <si>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</si>
  <si>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</si>
  <si>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</si>
  <si>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</si>
  <si>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</si>
  <si>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</si>
  <si>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</si>
  <si>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</si>
  <si>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</si>
  <si>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</si>
  <si>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</si>
  <si>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</si>
  <si>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</si>
  <si>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</si>
  <si>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</si>
  <si>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</si>
  <si>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</si>
  <si>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</si>
  <si>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</si>
  <si>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</si>
  <si>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</si>
  <si>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</si>
  <si>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</si>
  <si>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</si>
  <si>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</si>
  <si>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</si>
  <si>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</si>
  <si>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</si>
  <si>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</si>
  <si>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</si>
  <si>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</si>
  <si>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</si>
  <si>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</si>
  <si>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</si>
  <si>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</si>
  <si>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</si>
  <si>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</si>
  <si>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</si>
  <si>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</si>
  <si>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</si>
  <si>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</si>
  <si>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</si>
  <si>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</si>
  <si>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</si>
  <si>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</si>
  <si>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</si>
  <si>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</si>
  <si>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</si>
  <si>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</si>
  <si>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</si>
  <si>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</si>
  <si>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</si>
  <si>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</si>
  <si>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</si>
  <si>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</si>
  <si>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</si>
  <si>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</si>
  <si>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</si>
  <si>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</si>
  <si>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</si>
  <si>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</si>
  <si>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</si>
  <si>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</si>
  <si>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</si>
  <si>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</si>
  <si>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</si>
  <si>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</si>
  <si>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</si>
  <si>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</si>
  <si>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</si>
  <si>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</si>
  <si>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</si>
  <si>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</si>
  <si>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</si>
  <si>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</si>
  <si>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</si>
  <si>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</si>
  <si>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</si>
  <si>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</si>
  <si>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</si>
  <si>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</si>
  <si>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</si>
  <si>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</si>
  <si>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</si>
  <si>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</si>
  <si>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</si>
  <si>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</si>
  <si>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</si>
  <si>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</si>
  <si>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</si>
  <si>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</si>
  <si>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</si>
  <si>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</si>
  <si>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</si>
  <si>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</si>
  <si>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</si>
  <si>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</si>
  <si>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</si>
  <si>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</si>
  <si>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</si>
  <si>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</si>
  <si>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</si>
  <si>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</si>
  <si>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</si>
  <si>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</si>
  <si>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</si>
  <si>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</si>
  <si>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</si>
  <si>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</si>
  <si>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</si>
  <si>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</si>
  <si>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</si>
  <si>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</si>
  <si>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</si>
  <si>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</si>
  <si>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</si>
  <si>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</si>
  <si>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</si>
  <si>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</si>
  <si>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</si>
  <si>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</si>
  <si>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</si>
  <si>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</si>
  <si>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</si>
  <si>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</si>
  <si>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</si>
  <si>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</si>
  <si>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</si>
  <si>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</si>
  <si>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</si>
  <si>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</si>
  <si>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</si>
  <si>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</si>
  <si>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</si>
  <si>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</si>
  <si>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</si>
  <si>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</si>
  <si>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</si>
  <si>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</si>
  <si>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</si>
  <si>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</si>
  <si>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</si>
  <si>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</si>
  <si>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</si>
  <si>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</si>
  <si>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</si>
  <si>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</si>
  <si>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</si>
  <si>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</si>
  <si>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</si>
  <si>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</si>
  <si>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</si>
  <si>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</si>
  <si>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</si>
  <si>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</si>
  <si>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</si>
  <si>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</si>
  <si>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</si>
  <si>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</si>
  <si>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</si>
  <si>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</si>
  <si>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</si>
  <si>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</si>
  <si>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</si>
  <si>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</si>
  <si>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</si>
  <si>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</si>
  <si>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</si>
  <si>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</si>
  <si>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</si>
  <si>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</si>
  <si>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</si>
  <si>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</si>
  <si>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</si>
  <si>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</si>
  <si>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</si>
  <si>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</si>
  <si>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</si>
  <si>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</si>
  <si>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</si>
  <si>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</si>
  <si>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</si>
  <si>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</si>
  <si>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</si>
  <si>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</si>
  <si>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</si>
  <si>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</si>
  <si>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</si>
  <si>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</si>
  <si>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</si>
  <si>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</si>
  <si>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</si>
  <si>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</si>
  <si>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</si>
  <si>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</si>
  <si>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</si>
  <si>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</si>
  <si>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</si>
  <si>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</si>
  <si>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</si>
  <si>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</si>
  <si>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</si>
  <si>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</si>
  <si>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</si>
  <si>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</si>
  <si>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</si>
  <si>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</si>
  <si>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</si>
  <si>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</si>
  <si>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</si>
  <si>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</si>
  <si>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</si>
  <si>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</si>
  <si>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</si>
  <si>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</si>
  <si>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</si>
  <si>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</si>
  <si>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</si>
  <si>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</si>
  <si>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</si>
  <si>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</si>
  <si>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</si>
  <si>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</si>
  <si>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</si>
  <si>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</si>
  <si>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</si>
  <si>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</si>
  <si>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</si>
  <si>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</si>
  <si>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</si>
  <si>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</si>
  <si>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</si>
  <si>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</si>
  <si>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</si>
  <si>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</si>
  <si>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</si>
  <si>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</si>
  <si>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</si>
  <si>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</si>
  <si>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</si>
  <si>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</si>
  <si>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</si>
  <si>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</si>
  <si>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</si>
  <si>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</si>
  <si>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</si>
  <si>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</si>
  <si>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</si>
  <si>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</si>
  <si>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</si>
  <si>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</si>
  <si>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</si>
  <si>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</si>
  <si>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</si>
  <si>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</si>
  <si>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</si>
  <si>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</si>
  <si>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</si>
  <si>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</si>
  <si>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</si>
  <si>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</si>
  <si>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</si>
  <si>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</si>
  <si>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</si>
  <si>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</si>
  <si>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</si>
  <si>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</si>
  <si>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</si>
  <si>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</si>
  <si>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</si>
  <si>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</si>
  <si>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</si>
  <si>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</si>
  <si>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</si>
  <si>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</si>
  <si>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</si>
  <si>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</si>
  <si>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</si>
  <si>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</si>
  <si>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</si>
  <si>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</si>
  <si>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</si>
  <si>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</si>
  <si>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</si>
  <si>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</si>
  <si>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</si>
  <si>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</si>
  <si>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</si>
  <si>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</si>
  <si>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</si>
  <si>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</si>
  <si>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</si>
  <si>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</si>
  <si>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</si>
  <si>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</si>
  <si>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</si>
  <si>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</si>
  <si>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</si>
  <si>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</si>
  <si>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</si>
  <si>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</si>
  <si>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</si>
  <si>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</si>
  <si>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</si>
  <si>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</si>
  <si>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</si>
  <si>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</si>
  <si>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</si>
  <si>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</si>
  <si>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</si>
  <si>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</si>
  <si>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</si>
  <si>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</si>
  <si>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</si>
  <si>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</si>
  <si>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</si>
  <si>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</si>
  <si>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</si>
  <si>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</si>
  <si>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</si>
  <si>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</si>
  <si>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</si>
  <si>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</si>
  <si>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</si>
  <si>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</si>
  <si>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</si>
  <si>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</si>
  <si>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</si>
  <si>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</si>
  <si>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</si>
  <si>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</si>
  <si>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</si>
  <si>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</si>
  <si>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</si>
  <si>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</si>
  <si>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</si>
  <si>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</si>
  <si>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</si>
  <si>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</si>
  <si>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</si>
  <si>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</si>
  <si>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</si>
  <si>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</si>
  <si>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</si>
  <si>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</si>
  <si>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</si>
  <si>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</si>
  <si>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</si>
  <si>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</si>
  <si>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</si>
  <si>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</si>
  <si>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</si>
  <si>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</si>
  <si>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</si>
  <si>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</si>
  <si>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</si>
  <si>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</si>
  <si>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</si>
  <si>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</si>
  <si>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</si>
  <si>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</si>
  <si>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</si>
  <si>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</si>
  <si>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</si>
  <si>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</si>
  <si>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</si>
  <si>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</si>
  <si>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</si>
  <si>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</si>
  <si>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</si>
  <si>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</si>
  <si>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</si>
  <si>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</si>
  <si>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</si>
  <si>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</si>
  <si>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</si>
  <si>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</si>
  <si>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</si>
  <si>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</si>
  <si>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</si>
  <si>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</si>
  <si>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</si>
  <si>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</si>
  <si>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</si>
  <si>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</si>
  <si>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</si>
  <si>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</si>
  <si>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</si>
  <si>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</si>
  <si>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</si>
  <si>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</si>
  <si>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</si>
  <si>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</si>
  <si>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</si>
  <si>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</si>
  <si>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</si>
  <si>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</si>
  <si>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</si>
  <si>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</si>
  <si>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</si>
  <si>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</si>
  <si>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</si>
  <si>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</si>
  <si>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</si>
  <si>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</si>
  <si>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</si>
  <si>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</si>
  <si>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</si>
  <si>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</si>
  <si>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</si>
  <si>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</si>
  <si>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</si>
  <si>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</si>
  <si>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</si>
  <si>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</si>
  <si>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</si>
  <si>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</si>
  <si>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</si>
  <si>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</si>
  <si>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</si>
  <si>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</si>
  <si>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</si>
  <si>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</si>
  <si>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</si>
  <si>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</si>
  <si>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</si>
  <si>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</si>
  <si>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</si>
  <si>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</si>
  <si>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</si>
  <si>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</si>
  <si>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</si>
  <si>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</si>
  <si>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</si>
  <si>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</si>
  <si>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</si>
  <si>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</si>
  <si>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</si>
  <si>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</si>
  <si>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</si>
  <si>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</si>
  <si>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</si>
  <si>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</si>
  <si>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</si>
  <si>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</si>
  <si>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</si>
  <si>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</si>
  <si>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</si>
  <si>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</si>
  <si>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</si>
  <si>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</si>
  <si>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</si>
  <si>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</si>
  <si>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</si>
  <si>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</si>
  <si>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</si>
  <si>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</si>
  <si>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</si>
  <si>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</si>
  <si>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</si>
  <si>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</si>
  <si>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</si>
  <si>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</si>
  <si>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</si>
  <si>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</si>
  <si>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</si>
  <si>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</si>
  <si>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</si>
  <si>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</si>
  <si>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</si>
  <si>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</si>
  <si>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</si>
  <si>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</si>
  <si>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</si>
  <si>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</si>
  <si>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</si>
  <si>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</si>
  <si>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</si>
  <si>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</si>
  <si>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</si>
  <si>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</si>
  <si>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</si>
  <si>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</si>
  <si>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</si>
  <si>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</si>
  <si>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</si>
  <si>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</si>
  <si>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</si>
  <si>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</si>
  <si>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</si>
  <si>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</si>
  <si>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</si>
  <si>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</si>
  <si>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</si>
  <si>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</si>
  <si>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</si>
  <si>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</si>
  <si>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</si>
  <si>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</si>
  <si>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</si>
  <si>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</si>
  <si>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</si>
  <si>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</si>
  <si>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</si>
  <si>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</si>
  <si>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</si>
  <si>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</si>
  <si>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</si>
  <si>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</si>
  <si>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</si>
  <si>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</si>
  <si>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</si>
  <si>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</si>
  <si>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</si>
  <si>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</si>
  <si>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</si>
  <si>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</si>
  <si>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</si>
  <si>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</si>
  <si>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</si>
  <si>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</si>
  <si>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</si>
  <si>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</si>
  <si>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</si>
  <si>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</si>
  <si>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</si>
  <si>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</si>
  <si>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</si>
  <si>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</si>
  <si>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</si>
  <si>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</si>
  <si>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</si>
  <si>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</si>
  <si>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</si>
  <si>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</si>
  <si>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</si>
  <si>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</si>
  <si>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</si>
  <si>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</si>
  <si>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</si>
  <si>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</si>
  <si>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</si>
  <si>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</si>
  <si>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</si>
  <si>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</si>
  <si>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</si>
  <si>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</si>
  <si>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</si>
  <si>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</si>
  <si>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</si>
  <si>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</si>
  <si>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</si>
  <si>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</si>
  <si>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</si>
  <si>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</si>
  <si>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</si>
  <si>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</si>
  <si>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</si>
  <si>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</si>
  <si>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</si>
  <si>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</si>
  <si>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</si>
  <si>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</si>
  <si>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</si>
  <si>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</si>
  <si>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</si>
  <si>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</si>
  <si>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</si>
  <si>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</si>
  <si>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</si>
  <si>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</si>
  <si>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</si>
  <si>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</si>
  <si>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</si>
  <si>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</si>
  <si>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</si>
  <si>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</si>
  <si>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</si>
  <si>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</si>
  <si>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</si>
  <si>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</si>
  <si>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</si>
  <si>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</si>
  <si>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</si>
  <si>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</si>
  <si>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</si>
  <si>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</si>
  <si>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</si>
  <si>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</si>
  <si>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</si>
  <si>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</si>
  <si>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</si>
  <si>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</si>
  <si>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</si>
  <si>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</si>
  <si>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</si>
  <si>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</si>
  <si>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</si>
  <si>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</si>
  <si>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</si>
  <si>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</si>
  <si>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</si>
  <si>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</si>
  <si>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</si>
  <si>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</si>
  <si>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</si>
  <si>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</si>
  <si>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</si>
  <si>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</si>
  <si>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</si>
  <si>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</si>
  <si>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</si>
  <si>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</si>
  <si>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</si>
  <si>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</si>
  <si>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</si>
  <si>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</si>
  <si>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</si>
  <si>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</si>
  <si>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</si>
  <si>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</si>
  <si>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</si>
  <si>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</si>
  <si>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</si>
  <si>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</si>
  <si>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</si>
  <si>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</si>
  <si>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</si>
  <si>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</si>
  <si>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</si>
  <si>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</si>
  <si>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</si>
  <si>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</si>
  <si>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</si>
  <si>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</si>
  <si>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</si>
  <si>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</si>
  <si>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</si>
  <si>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</si>
  <si>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</si>
  <si>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</si>
  <si>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</si>
  <si>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</si>
  <si>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</si>
  <si>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</si>
  <si>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</si>
  <si>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</si>
  <si>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</si>
  <si>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</si>
  <si>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</si>
  <si>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</si>
  <si>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</si>
  <si>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</si>
  <si>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</si>
  <si>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</si>
  <si>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</si>
  <si>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</si>
  <si>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</si>
  <si>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</si>
  <si>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</si>
  <si>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</si>
  <si>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</si>
  <si>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</si>
  <si>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</si>
  <si>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</si>
  <si>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</si>
  <si>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</si>
  <si>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</si>
  <si>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</si>
  <si>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</si>
  <si>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</si>
  <si>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</si>
  <si>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</si>
  <si>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</si>
  <si>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</si>
  <si>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</si>
  <si>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</si>
  <si>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</si>
  <si>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</si>
  <si>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</si>
  <si>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</si>
  <si>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</si>
  <si>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</si>
  <si>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</si>
  <si>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</si>
  <si>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</si>
  <si>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</si>
  <si>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</si>
  <si>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</si>
  <si>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</si>
  <si>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</si>
  <si>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</si>
  <si>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</si>
  <si>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</si>
  <si>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</si>
  <si>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</si>
  <si>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</si>
  <si>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</si>
  <si>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</si>
  <si>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</si>
  <si>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</si>
  <si>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</si>
  <si>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</si>
  <si>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</si>
  <si>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</si>
  <si>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</si>
  <si>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</si>
  <si>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</si>
  <si>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</si>
  <si>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</si>
  <si>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</si>
  <si>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</si>
  <si>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</si>
  <si>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</si>
  <si>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</si>
  <si>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</si>
  <si>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</si>
  <si>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</si>
  <si>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</si>
  <si>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</si>
  <si>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</si>
  <si>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</si>
  <si>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</si>
  <si>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</si>
  <si>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</si>
  <si>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</si>
  <si>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</si>
  <si>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</si>
  <si>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</si>
  <si>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</si>
  <si>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</si>
  <si>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</si>
  <si>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</si>
  <si>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</si>
  <si>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</si>
  <si>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</si>
  <si>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</si>
  <si>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</si>
  <si>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</si>
  <si>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</si>
  <si>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</si>
  <si>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</si>
  <si>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</si>
  <si>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</si>
  <si>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</si>
  <si>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</si>
  <si>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</si>
  <si>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</si>
  <si>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</si>
  <si>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</si>
  <si>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</si>
  <si>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</si>
  <si>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</si>
  <si>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</si>
  <si>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</si>
  <si>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</si>
  <si>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</si>
  <si>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</si>
  <si>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</si>
  <si>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</si>
  <si>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</si>
  <si>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</si>
  <si>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</si>
  <si>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</si>
  <si>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</si>
  <si>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</si>
  <si>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</si>
  <si>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</si>
  <si>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</si>
  <si>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</si>
  <si>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</si>
  <si>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</si>
  <si>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</si>
  <si>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</si>
  <si>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</si>
  <si>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</si>
  <si>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</si>
  <si>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</si>
  <si>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</si>
  <si>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</si>
  <si>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</si>
  <si>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</si>
  <si>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</si>
  <si>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</si>
  <si>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</si>
  <si>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</si>
  <si>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</si>
  <si>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</si>
  <si>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</si>
  <si>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</si>
  <si>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</si>
  <si>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</si>
  <si>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</si>
  <si>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</si>
  <si>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</si>
  <si>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</si>
  <si>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</si>
  <si>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</si>
  <si>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</si>
  <si>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</si>
  <si>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</si>
  <si>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</si>
  <si>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</si>
  <si>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</si>
  <si>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</si>
  <si>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</si>
  <si>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</si>
  <si>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</si>
  <si>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</si>
  <si>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</si>
  <si>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</si>
  <si>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</si>
  <si>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</si>
  <si>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</si>
  <si>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</si>
  <si>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</si>
  <si>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</si>
  <si>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</si>
  <si>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</si>
  <si>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</si>
  <si>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</si>
  <si>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</si>
  <si>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</si>
  <si>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</si>
  <si>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</si>
  <si>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</si>
  <si>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</si>
  <si>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</si>
  <si>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</si>
  <si>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</si>
  <si>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</si>
  <si>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</si>
  <si>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</si>
  <si>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</si>
  <si>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</si>
  <si>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</si>
  <si>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</si>
  <si>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</si>
  <si>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</si>
  <si>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</si>
  <si>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</si>
  <si>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</si>
  <si>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</si>
  <si>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</si>
  <si>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</si>
  <si>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</si>
  <si>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</si>
  <si>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</si>
  <si>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</si>
  <si>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</si>
  <si>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</si>
  <si>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</si>
  <si>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</si>
  <si>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</si>
  <si>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</si>
  <si>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</si>
  <si>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</si>
  <si>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</si>
  <si>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</si>
  <si>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</si>
  <si>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</si>
  <si>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</si>
  <si>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</si>
  <si>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</si>
  <si>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</si>
  <si>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</si>
  <si>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</si>
  <si>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</si>
  <si>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</si>
  <si>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</si>
  <si>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</si>
  <si>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</si>
  <si>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</si>
  <si>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</si>
  <si>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</si>
  <si>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</si>
  <si>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</si>
  <si>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</si>
  <si>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</si>
  <si>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</si>
  <si>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</si>
  <si>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</si>
  <si>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</si>
  <si>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</si>
  <si>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</si>
  <si>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</si>
  <si>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</si>
  <si>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</si>
  <si>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</si>
  <si>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</si>
  <si>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</si>
  <si>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</si>
  <si>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</si>
  <si>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</si>
  <si>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</si>
  <si>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</si>
  <si>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</si>
  <si>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</si>
  <si>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</si>
  <si>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</si>
  <si>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</si>
  <si>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</si>
  <si>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</si>
  <si>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</si>
  <si>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</si>
  <si>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</si>
  <si>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</si>
  <si>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</si>
  <si>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</si>
  <si>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</si>
  <si>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</si>
  <si>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</si>
  <si>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</si>
  <si>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</si>
  <si>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</si>
  <si>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</si>
  <si>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</si>
  <si>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</si>
  <si>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</si>
  <si>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</si>
  <si>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</si>
  <si>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</si>
  <si>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</si>
  <si>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</si>
  <si>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</si>
  <si>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</si>
  <si>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</si>
  <si>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</si>
  <si>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</si>
  <si>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</si>
  <si>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</si>
  <si>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</si>
  <si>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</si>
  <si>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</si>
  <si>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</si>
  <si>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</si>
  <si>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</si>
  <si>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</si>
  <si>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</si>
  <si>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</si>
  <si>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</si>
  <si>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</si>
  <si>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</si>
  <si>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</si>
  <si>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</si>
  <si>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</si>
  <si>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</si>
  <si>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</si>
  <si>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</si>
  <si>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</si>
  <si>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</si>
  <si>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</si>
  <si>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</si>
  <si>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</si>
  <si>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</si>
  <si>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</si>
  <si>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</si>
  <si>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</si>
  <si>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</si>
  <si>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</si>
  <si>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</si>
  <si>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</si>
  <si>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</si>
  <si>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</si>
  <si>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</si>
  <si>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</si>
  <si>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</si>
  <si>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</si>
  <si>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</si>
  <si>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</si>
  <si>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</si>
  <si>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</si>
  <si>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</si>
  <si>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</si>
  <si>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</si>
  <si>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</si>
  <si>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</si>
  <si>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</si>
  <si>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</si>
  <si>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</si>
  <si>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</si>
  <si>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</si>
  <si>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</si>
  <si>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</si>
  <si>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</si>
  <si>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</si>
  <si>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</si>
  <si>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</si>
  <si>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</si>
  <si>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</si>
  <si>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</si>
  <si>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</si>
  <si>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</si>
  <si>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</si>
  <si>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</si>
  <si>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</si>
  <si>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</si>
  <si>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</si>
  <si>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</si>
  <si>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</si>
  <si>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</si>
  <si>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</si>
  <si>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</si>
  <si>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</si>
  <si>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</si>
  <si>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</si>
  <si>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</si>
  <si>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</si>
  <si>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</si>
  <si>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</si>
  <si>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</si>
  <si>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</si>
  <si>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</si>
  <si>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</si>
  <si>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</si>
  <si>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</si>
  <si>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</si>
  <si>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</si>
  <si>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</si>
  <si>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</si>
  <si>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</si>
  <si>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</si>
  <si>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</si>
  <si>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</si>
  <si>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</si>
  <si>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</si>
  <si>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</si>
  <si>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</si>
  <si>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</si>
  <si>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</si>
  <si>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</si>
  <si>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</si>
  <si>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</si>
  <si>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</si>
  <si>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</si>
  <si>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</si>
  <si>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</si>
  <si>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</si>
  <si>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</si>
  <si>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</si>
  <si>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</si>
  <si>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</si>
  <si>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</si>
  <si>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</si>
  <si>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</si>
  <si>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</si>
  <si>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</si>
  <si>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</si>
  <si>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</si>
  <si>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</si>
  <si>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</si>
  <si>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</si>
  <si>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</si>
  <si>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</si>
  <si>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</si>
  <si>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</si>
  <si>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</si>
  <si>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</si>
  <si>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</si>
  <si>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</si>
  <si>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</si>
  <si>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</si>
  <si>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</si>
  <si>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</si>
  <si>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</si>
  <si>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</si>
  <si>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</si>
  <si>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</si>
  <si>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</si>
  <si>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</si>
  <si>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</si>
  <si>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</si>
  <si>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</si>
  <si>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</si>
  <si>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</si>
  <si>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</si>
  <si>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</si>
  <si>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</si>
  <si>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</si>
  <si>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</si>
  <si>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</si>
  <si>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</si>
  <si>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</si>
  <si>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</si>
  <si>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</si>
  <si>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</si>
  <si>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</si>
  <si>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</si>
  <si>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</si>
  <si>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</si>
  <si>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</si>
  <si>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</si>
  <si>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</si>
  <si>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</si>
  <si>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</si>
  <si>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</si>
  <si>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</si>
  <si>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</si>
  <si>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</si>
  <si>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</si>
  <si>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</si>
  <si>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</si>
  <si>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</si>
  <si>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</si>
  <si>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</si>
  <si>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</si>
  <si>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</si>
  <si>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</si>
  <si>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</si>
  <si>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</si>
  <si>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</si>
  <si>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</si>
  <si>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</si>
  <si>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</si>
  <si>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</si>
  <si>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</si>
  <si>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</si>
  <si>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</si>
  <si>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</si>
  <si>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</si>
  <si>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</si>
  <si>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</si>
  <si>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</si>
  <si>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</si>
  <si>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</si>
  <si>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</si>
  <si>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</si>
  <si>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</si>
  <si>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</si>
  <si>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</si>
  <si>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</si>
  <si>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</si>
  <si>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</si>
  <si>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</si>
  <si>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</si>
  <si>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</si>
  <si>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</si>
  <si>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</si>
  <si>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</si>
  <si>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</si>
  <si>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</si>
  <si>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</si>
  <si>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</si>
  <si>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</si>
  <si>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</si>
  <si>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</si>
  <si>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</si>
  <si>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</si>
  <si>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</si>
  <si>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</si>
  <si>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</si>
  <si>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</si>
  <si>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</si>
  <si>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</si>
  <si>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</si>
  <si>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</si>
  <si>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</si>
  <si>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</si>
  <si>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</si>
  <si>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</si>
  <si>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</si>
  <si>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</si>
  <si>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</si>
  <si>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</si>
  <si>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</si>
  <si>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</si>
  <si>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</si>
  <si>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</si>
  <si>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</si>
  <si>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</si>
  <si>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</si>
  <si>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</si>
  <si>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</si>
  <si>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</si>
  <si>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</si>
  <si>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</si>
  <si>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</si>
  <si>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</si>
  <si>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</si>
  <si>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</si>
  <si>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</si>
  <si>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</si>
  <si>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</si>
  <si>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</si>
  <si>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</si>
  <si>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</si>
  <si>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</si>
  <si>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</si>
  <si>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</si>
  <si>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</si>
  <si>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</si>
  <si>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</si>
  <si>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</si>
  <si>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</si>
  <si>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</si>
  <si>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</si>
  <si>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</si>
  <si>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</si>
  <si>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</si>
  <si>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</si>
  <si>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</si>
  <si>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</si>
  <si>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</si>
  <si>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</si>
  <si>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</si>
  <si>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</si>
  <si>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</si>
  <si>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</si>
  <si>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</si>
  <si>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</si>
  <si>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</si>
  <si>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</si>
  <si>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</si>
  <si>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</si>
  <si>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</si>
  <si>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</si>
  <si>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</si>
  <si>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</si>
  <si>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</si>
  <si>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</si>
  <si>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</si>
  <si>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</si>
  <si>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</si>
  <si>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</si>
  <si>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</si>
  <si>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</si>
  <si>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</si>
  <si>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</si>
  <si>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</si>
  <si>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</si>
  <si>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</si>
  <si>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</si>
  <si>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</si>
  <si>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</si>
  <si>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</si>
  <si>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</si>
  <si>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</si>
  <si>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</si>
  <si>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</si>
  <si>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</si>
  <si>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</si>
  <si>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</si>
  <si>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</si>
  <si>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</si>
  <si>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</si>
  <si>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</si>
  <si>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</si>
  <si>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</si>
  <si>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</si>
  <si>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</si>
  <si>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</si>
  <si>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</si>
  <si>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</si>
  <si>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</si>
  <si>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</si>
  <si>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</si>
  <si>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</si>
  <si>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</si>
  <si>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</si>
  <si>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</si>
  <si>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</si>
  <si>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</si>
  <si>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</si>
  <si>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</si>
  <si>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</si>
  <si>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</si>
  <si>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</si>
  <si>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</si>
  <si>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</si>
  <si>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</si>
  <si>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</si>
  <si>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</si>
  <si>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</si>
  <si>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</si>
  <si>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</si>
  <si>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</si>
  <si>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</si>
  <si>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</si>
  <si>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</si>
  <si>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</si>
  <si>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</si>
  <si>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</si>
  <si>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</si>
  <si>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</si>
  <si>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</si>
  <si>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</si>
  <si>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</si>
  <si>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</si>
  <si>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</si>
  <si>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</si>
  <si>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</si>
  <si>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</si>
  <si>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</si>
  <si>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</si>
  <si>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</si>
  <si>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</si>
  <si>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</si>
  <si>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</si>
  <si>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</si>
  <si>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</si>
  <si>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</si>
  <si>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</si>
  <si>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</si>
  <si>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</si>
  <si>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</si>
  <si>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</si>
  <si>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</si>
  <si>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</si>
  <si>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</si>
  <si>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</si>
  <si>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</si>
  <si>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</si>
  <si>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</si>
  <si>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</si>
  <si>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</si>
  <si>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</si>
  <si>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</si>
  <si>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</si>
  <si>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</si>
  <si>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</si>
  <si>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</si>
  <si>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</si>
  <si>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</si>
  <si>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</si>
  <si>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</si>
  <si>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</si>
  <si>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</si>
  <si>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</si>
  <si>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</si>
  <si>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</si>
  <si>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</si>
  <si>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</si>
  <si>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</si>
  <si>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</si>
  <si>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</si>
  <si>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</si>
  <si>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</si>
  <si>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</si>
  <si>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</si>
  <si>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</si>
  <si>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</si>
  <si>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</si>
  <si>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</si>
  <si>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</si>
  <si>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</si>
  <si>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</si>
  <si>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</si>
  <si>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</si>
  <si>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</si>
  <si>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</si>
  <si>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</si>
  <si>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</si>
  <si>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</si>
  <si>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</si>
  <si>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</si>
  <si>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</si>
  <si>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</si>
  <si>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</si>
  <si>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</si>
  <si>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</si>
  <si>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</si>
  <si>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</si>
  <si>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</si>
  <si>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</si>
  <si>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</si>
  <si>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</si>
  <si>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</si>
  <si>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</si>
  <si>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</si>
  <si>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</si>
  <si>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</si>
  <si>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</si>
  <si>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</si>
  <si>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</si>
  <si>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</si>
  <si>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</si>
  <si>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</si>
  <si>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</si>
  <si>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</si>
  <si>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</si>
  <si>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</si>
  <si>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</si>
  <si>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</si>
  <si>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</si>
  <si>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</si>
  <si>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</si>
  <si>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</si>
  <si>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</si>
  <si>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</si>
  <si>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</si>
  <si>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</si>
  <si>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</si>
  <si>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</si>
  <si>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</si>
  <si>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</si>
  <si>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</si>
  <si>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</si>
  <si>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</si>
  <si>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</si>
  <si>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</si>
  <si>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</si>
  <si>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</si>
  <si>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</si>
  <si>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</si>
  <si>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</si>
  <si>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</si>
  <si>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</si>
  <si>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</si>
  <si>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</si>
  <si>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</si>
  <si>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</si>
  <si>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</si>
  <si>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</si>
  <si>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</si>
  <si>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</si>
  <si>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</si>
  <si>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</si>
  <si>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</si>
  <si>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</si>
  <si>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</si>
  <si>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</si>
  <si>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</si>
  <si>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</si>
  <si>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</si>
  <si>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</si>
  <si>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</si>
  <si>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</si>
  <si>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</si>
  <si>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</si>
  <si>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</si>
  <si>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</si>
  <si>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</si>
  <si>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</si>
  <si>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</si>
  <si>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</si>
  <si>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</si>
  <si>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</si>
  <si>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</si>
  <si>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</si>
  <si>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</si>
  <si>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</si>
  <si>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</si>
  <si>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</si>
  <si>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</si>
  <si>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</si>
  <si>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</si>
  <si>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</si>
  <si>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</si>
  <si>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</si>
  <si>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</si>
  <si>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</si>
  <si>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</si>
  <si>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</si>
  <si>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</si>
  <si>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</si>
  <si>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</si>
  <si>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</si>
  <si>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</si>
  <si>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</si>
  <si>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</si>
  <si>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</si>
  <si>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</si>
  <si>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</si>
  <si>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</si>
  <si>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</si>
  <si>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</si>
  <si>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</si>
  <si>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</si>
  <si>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</si>
  <si>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</si>
  <si>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</si>
  <si>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</si>
  <si>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</si>
  <si>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</si>
  <si>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</si>
  <si>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</si>
  <si>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</si>
  <si>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</si>
  <si>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</si>
  <si>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</si>
  <si>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</si>
  <si>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</si>
  <si>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</si>
  <si>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</si>
  <si>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</si>
  <si>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</si>
  <si>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</si>
  <si>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</si>
  <si>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</si>
  <si>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</si>
  <si>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</si>
  <si>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</si>
  <si>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</si>
  <si>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</si>
  <si>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</si>
  <si>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</si>
  <si>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</si>
  <si>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</si>
  <si>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</si>
  <si>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</si>
  <si>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</si>
  <si>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</si>
  <si>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</si>
  <si>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</si>
  <si>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</si>
  <si>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</si>
  <si>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</si>
  <si>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</si>
  <si>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</si>
  <si>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</si>
  <si>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</si>
  <si>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</si>
  <si>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</si>
  <si>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</si>
  <si>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</si>
  <si>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</si>
  <si>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</si>
  <si>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</si>
  <si>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</si>
  <si>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</si>
  <si>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</si>
  <si>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</si>
  <si>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</si>
  <si>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</si>
  <si>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</si>
  <si>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</si>
  <si>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</si>
  <si>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</si>
  <si>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</si>
  <si>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</si>
  <si>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</si>
  <si>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</si>
  <si>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</si>
  <si>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</si>
  <si>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</si>
  <si>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</si>
  <si>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</si>
  <si>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</si>
  <si>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</si>
  <si>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</si>
  <si>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</si>
  <si>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</si>
  <si>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</si>
  <si>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</si>
  <si>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</si>
  <si>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</si>
  <si>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</si>
  <si>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</si>
  <si>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</si>
  <si>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</si>
  <si>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</si>
  <si>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</si>
  <si>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</si>
  <si>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</si>
  <si>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</si>
  <si>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</si>
  <si>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</si>
  <si>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</si>
  <si>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</si>
  <si>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</si>
  <si>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</si>
  <si>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</si>
  <si>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</si>
  <si>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</si>
  <si>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</si>
  <si>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</si>
  <si>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</si>
  <si>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</si>
  <si>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</si>
  <si>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</si>
  <si>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</si>
  <si>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</si>
  <si>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</si>
  <si>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</si>
  <si>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</si>
  <si>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</si>
  <si>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</si>
  <si>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</si>
  <si>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</si>
  <si>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</si>
  <si>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</si>
  <si>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</si>
  <si>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</si>
  <si>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</si>
  <si>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</si>
  <si>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</si>
  <si>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</si>
  <si>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</si>
  <si>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</si>
  <si>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</si>
  <si>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</si>
  <si>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</si>
  <si>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</si>
  <si>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</si>
  <si>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</si>
  <si>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</si>
  <si>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</si>
  <si>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</si>
  <si>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</si>
  <si>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</si>
  <si>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</si>
  <si>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</si>
  <si>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</si>
  <si>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</si>
  <si>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</si>
  <si>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</si>
  <si>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</si>
  <si>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</si>
  <si>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</si>
  <si>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</si>
  <si>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</si>
  <si>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</si>
  <si>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</si>
  <si>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</si>
  <si>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</si>
  <si>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</si>
  <si>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</si>
  <si>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</si>
  <si>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</si>
  <si>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</si>
  <si>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</si>
  <si>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</si>
  <si>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</si>
  <si>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</si>
  <si>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</si>
  <si>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</si>
  <si>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</si>
  <si>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</si>
  <si>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</si>
  <si>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</si>
  <si>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</si>
  <si>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</si>
  <si>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</si>
  <si>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</si>
  <si>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</si>
  <si>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</si>
  <si>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</si>
  <si>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</si>
  <si>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</si>
  <si>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</si>
  <si>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</si>
  <si>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</si>
  <si>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</si>
  <si>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</si>
  <si>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</si>
  <si>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</si>
  <si>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</si>
  <si>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</si>
  <si>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</si>
  <si>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</si>
  <si>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</si>
  <si>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</si>
  <si>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</si>
  <si>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</si>
  <si>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</si>
  <si>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</si>
  <si>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</si>
  <si>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</si>
  <si>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</si>
  <si>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</si>
  <si>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</si>
  <si>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</si>
  <si>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</si>
  <si>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</si>
  <si>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</si>
  <si>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</si>
  <si>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</si>
  <si>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</si>
  <si>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</si>
  <si>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</si>
  <si>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</si>
  <si>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</si>
  <si>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</si>
  <si>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</si>
  <si>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</si>
  <si>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</si>
  <si>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</si>
  <si>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</si>
  <si>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</si>
  <si>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</si>
  <si>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</si>
  <si>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</si>
  <si>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</si>
  <si>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</si>
  <si>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</si>
  <si>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</si>
  <si>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</si>
  <si>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</si>
  <si>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</si>
  <si>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</si>
  <si>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</si>
  <si>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</si>
  <si>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</si>
  <si>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</si>
  <si>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</si>
  <si>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</si>
  <si>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</si>
  <si>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</si>
  <si>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</si>
  <si>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</si>
  <si>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</si>
  <si>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</si>
  <si>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</si>
  <si>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</si>
  <si>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</si>
  <si>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</si>
  <si>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</si>
  <si>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</si>
  <si>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</si>
  <si>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</si>
  <si>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</si>
  <si>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</si>
  <si>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</si>
  <si>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</si>
  <si>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</si>
  <si>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</si>
  <si>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</si>
  <si>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</si>
  <si>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</si>
  <si>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</si>
  <si>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</si>
  <si>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</si>
  <si>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</si>
  <si>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</si>
  <si>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</si>
  <si>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</si>
  <si>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</si>
  <si>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</si>
  <si>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</si>
  <si>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</si>
  <si>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</si>
  <si>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</si>
  <si>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</si>
  <si>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</si>
  <si>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</si>
  <si>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</si>
  <si>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</si>
  <si>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</si>
  <si>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</si>
  <si>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</si>
  <si>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</si>
  <si>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</si>
  <si>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</si>
  <si>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</si>
  <si>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</si>
  <si>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</si>
  <si>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</si>
  <si>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</si>
  <si>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</si>
  <si>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</si>
  <si>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</si>
  <si>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</si>
  <si>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</si>
  <si>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</si>
  <si>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</si>
  <si>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</si>
  <si>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</si>
  <si>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</si>
  <si>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</si>
  <si>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</si>
  <si>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</si>
  <si>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</si>
  <si>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</si>
  <si>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</si>
  <si>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</si>
  <si>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</si>
  <si>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</si>
  <si>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</si>
  <si>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</si>
  <si>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</si>
  <si>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</si>
  <si>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</si>
  <si>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</si>
  <si>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</si>
  <si>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</si>
  <si>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</si>
  <si>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</si>
  <si>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</si>
  <si>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</si>
  <si>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</si>
  <si>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</si>
  <si>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</si>
  <si>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</si>
  <si>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</si>
  <si>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</si>
  <si>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</si>
  <si>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</si>
  <si>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</si>
  <si>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</si>
  <si>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</si>
  <si>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</si>
  <si>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</si>
  <si>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</si>
  <si>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</si>
  <si>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</si>
  <si>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</si>
  <si>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</si>
  <si>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</si>
  <si>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</si>
  <si>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</si>
  <si>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</si>
  <si>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</si>
  <si>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</si>
  <si>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</si>
  <si>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</si>
  <si>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</si>
  <si>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</si>
  <si>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</si>
  <si>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</si>
  <si>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</si>
  <si>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</si>
  <si>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</si>
  <si>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</si>
  <si>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</si>
  <si>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</si>
  <si>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</si>
  <si>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</si>
  <si>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</si>
  <si>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</si>
  <si>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</si>
  <si>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</si>
  <si>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</si>
  <si>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</si>
  <si>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</si>
  <si>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</si>
  <si>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</si>
  <si>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</si>
  <si>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</si>
  <si>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</si>
  <si>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</si>
  <si>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</si>
  <si>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</si>
  <si>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</si>
  <si>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</si>
  <si>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</si>
  <si>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</si>
  <si>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</si>
  <si>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</si>
  <si>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</si>
  <si>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</si>
  <si>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</si>
  <si>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</si>
  <si>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</si>
  <si>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</si>
  <si>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</si>
  <si>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</si>
  <si>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</si>
  <si>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</si>
  <si>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</si>
  <si>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</si>
  <si>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</si>
  <si>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</si>
  <si>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</si>
  <si>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</si>
  <si>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</si>
  <si>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</si>
  <si>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</si>
  <si>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</si>
  <si>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</si>
  <si>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</si>
  <si>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</si>
  <si>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</si>
  <si>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</si>
  <si>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</si>
  <si>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</si>
  <si>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</si>
  <si>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</si>
  <si>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</si>
  <si>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</si>
  <si>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</si>
  <si>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</si>
  <si>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</si>
  <si>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</si>
  <si>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</si>
  <si>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</si>
  <si>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</si>
  <si>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</si>
  <si>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</si>
  <si>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</si>
  <si>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</si>
  <si>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</si>
  <si>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</si>
  <si>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</si>
  <si>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</si>
  <si>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</si>
  <si>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</si>
  <si>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</si>
  <si>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</si>
  <si>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</si>
  <si>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</si>
  <si>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</si>
  <si>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</si>
  <si>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</si>
  <si>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</si>
  <si>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</si>
  <si>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</si>
  <si>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</si>
  <si>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</si>
  <si>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</si>
  <si>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</si>
  <si>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</si>
  <si>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</si>
  <si>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</si>
  <si>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</si>
  <si>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</si>
  <si>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</si>
  <si>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</si>
  <si>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</si>
  <si>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</si>
  <si>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</si>
  <si>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</si>
  <si>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</si>
  <si>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</si>
  <si>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</si>
  <si>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</si>
  <si>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</si>
  <si>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</si>
  <si>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</si>
  <si>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</si>
  <si>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</si>
  <si>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</si>
  <si>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</si>
  <si>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</si>
  <si>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</si>
  <si>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</si>
  <si>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</si>
  <si>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</si>
  <si>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</si>
  <si>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</si>
  <si>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</si>
  <si>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</si>
  <si>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</si>
  <si>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</si>
  <si>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</si>
  <si>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</si>
  <si>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</si>
  <si>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</si>
  <si>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</si>
  <si>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</si>
  <si>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</si>
  <si>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</si>
  <si>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</si>
  <si>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</si>
  <si>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</si>
  <si>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</si>
  <si>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</si>
  <si>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</si>
  <si>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</si>
  <si>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</si>
  <si>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</si>
  <si>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</si>
  <si>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</si>
  <si>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</si>
  <si>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</si>
  <si>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</si>
  <si>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</si>
  <si>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</si>
  <si>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</si>
  <si>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</si>
  <si>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</si>
  <si>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</si>
  <si>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</si>
  <si>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</si>
  <si>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</si>
  <si>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</si>
  <si>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</si>
  <si>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</si>
  <si>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</si>
  <si>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</si>
  <si>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</si>
  <si>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</si>
  <si>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</si>
  <si>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</si>
  <si>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</si>
  <si>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</si>
  <si>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</si>
  <si>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</si>
  <si>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</si>
  <si>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</si>
  <si>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</si>
  <si>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</si>
  <si>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</si>
  <si>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</si>
  <si>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</si>
  <si>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</si>
  <si>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</si>
  <si>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</si>
  <si>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</si>
  <si>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</si>
  <si>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</si>
  <si>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</si>
  <si>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</si>
  <si>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</si>
  <si>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</si>
  <si>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</si>
  <si>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</si>
  <si>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</si>
  <si>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</si>
  <si>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</si>
  <si>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</si>
  <si>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</si>
  <si>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</si>
  <si>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</si>
  <si>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</si>
  <si>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</si>
  <si>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</si>
  <si>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</si>
  <si>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</si>
  <si>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</si>
  <si>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</si>
  <si>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</si>
  <si>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</si>
  <si>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</si>
  <si>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</si>
  <si>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</si>
  <si>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</si>
  <si>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</si>
  <si>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</si>
  <si>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</si>
  <si>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</si>
  <si>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</si>
  <si>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</si>
  <si>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</si>
  <si>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</si>
  <si>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</si>
  <si>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</si>
  <si>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</si>
  <si>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</si>
  <si>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</si>
  <si>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</si>
  <si>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</si>
  <si>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</si>
  <si>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</si>
  <si>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</si>
  <si>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</si>
  <si>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</si>
  <si>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</si>
  <si>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</si>
  <si>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</si>
  <si>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</si>
  <si>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</si>
  <si>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</si>
  <si>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</si>
  <si>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</si>
  <si>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</si>
  <si>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</si>
  <si>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</si>
  <si>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</si>
  <si>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</si>
  <si>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</si>
  <si>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</si>
  <si>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</si>
  <si>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</si>
  <si>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</si>
  <si>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</si>
  <si>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</si>
  <si>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</si>
  <si>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</si>
  <si>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</si>
  <si>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</si>
  <si>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</si>
  <si>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</si>
  <si>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</si>
  <si>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</si>
  <si>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</si>
  <si>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</si>
  <si>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</si>
  <si>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</si>
  <si>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</si>
  <si>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</si>
  <si>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</si>
  <si>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</si>
  <si>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</si>
  <si>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</si>
  <si>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</si>
  <si>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</si>
  <si>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</si>
  <si>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</si>
  <si>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</si>
  <si>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</si>
  <si>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</si>
  <si>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</si>
  <si>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</si>
  <si>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</si>
  <si>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</si>
  <si>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</si>
  <si>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</si>
  <si>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</si>
  <si>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</si>
  <si>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</si>
  <si>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</si>
  <si>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</si>
  <si>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</si>
  <si>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</si>
  <si>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</si>
  <si>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</si>
  <si>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</si>
  <si>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</si>
  <si>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</si>
  <si>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</si>
  <si>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</si>
  <si>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</si>
  <si>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</si>
  <si>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</si>
  <si>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</si>
  <si>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</si>
  <si>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</si>
  <si>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</si>
  <si>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</si>
  <si>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</si>
  <si>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</si>
  <si>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</si>
  <si>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</si>
  <si>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</si>
  <si>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</si>
  <si>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</si>
  <si>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</si>
  <si>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</si>
  <si>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</si>
  <si>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</si>
  <si>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</si>
  <si>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</si>
  <si>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</si>
  <si>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</si>
  <si>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</si>
  <si>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</si>
  <si>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</si>
  <si>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</si>
  <si>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</si>
  <si>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</si>
  <si>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</si>
  <si>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</si>
  <si>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</si>
  <si>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</si>
  <si>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</si>
  <si>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</si>
  <si>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</si>
  <si>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</si>
  <si>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</si>
  <si>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</si>
  <si>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</si>
  <si>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</si>
  <si>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</si>
  <si>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</si>
  <si>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</si>
  <si>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</si>
  <si>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</si>
  <si>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</si>
  <si>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</si>
  <si>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</si>
  <si>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</si>
  <si>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</si>
  <si>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</si>
  <si>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</si>
  <si>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</si>
  <si>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</si>
  <si>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</si>
  <si>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</si>
  <si>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</si>
  <si>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</si>
  <si>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</si>
  <si>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</si>
  <si>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</si>
  <si>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</si>
  <si>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</si>
  <si>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</si>
  <si>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</si>
  <si>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</si>
  <si>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</si>
  <si>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</si>
  <si>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</si>
  <si>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</si>
  <si>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</si>
  <si>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</si>
  <si>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</si>
  <si>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</si>
  <si>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</si>
  <si>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</si>
  <si>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</si>
  <si>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</si>
  <si>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</si>
  <si>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</si>
  <si>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</si>
  <si>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</si>
  <si>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</si>
  <si>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</si>
  <si>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</si>
  <si>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</si>
  <si>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</si>
  <si>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</si>
  <si>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</si>
  <si>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</si>
  <si>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</si>
  <si>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</si>
  <si>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</si>
  <si>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</si>
  <si>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</si>
  <si>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</si>
  <si>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</si>
  <si>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</si>
  <si>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</si>
  <si>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</si>
  <si>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</si>
  <si>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</si>
  <si>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</si>
  <si>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</si>
  <si>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</si>
  <si>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</si>
  <si>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</si>
  <si>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</si>
  <si>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</si>
  <si>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</si>
  <si>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</si>
  <si>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</si>
  <si>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</si>
  <si>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</si>
  <si>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</si>
  <si>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</si>
  <si>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</si>
  <si>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</si>
  <si>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</si>
  <si>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</si>
  <si>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</si>
  <si>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</si>
  <si>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</si>
  <si>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</si>
  <si>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</si>
  <si>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</si>
  <si>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</si>
  <si>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</si>
  <si>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</si>
  <si>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</si>
  <si>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</si>
  <si>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</si>
  <si>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</si>
  <si>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</si>
  <si>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</si>
  <si>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</si>
  <si>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</si>
  <si>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</si>
  <si>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</si>
  <si>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</si>
  <si>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</si>
  <si>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</si>
  <si>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</si>
  <si>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</si>
  <si>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</si>
  <si>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</si>
  <si>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</si>
  <si>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</si>
  <si>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</si>
  <si>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</si>
  <si>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</si>
  <si>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</si>
  <si>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</si>
  <si>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</si>
  <si>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</si>
  <si>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</si>
  <si>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</si>
  <si>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</si>
  <si>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</si>
  <si>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</si>
  <si>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</si>
  <si>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</si>
  <si>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</si>
  <si>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</si>
  <si>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</si>
  <si>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</si>
  <si>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</si>
  <si>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</si>
  <si>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</si>
  <si>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</si>
  <si>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</si>
  <si>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</si>
  <si>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</si>
  <si>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</si>
  <si>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</si>
  <si>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</si>
  <si>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</si>
  <si>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</si>
  <si>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</si>
  <si>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</si>
  <si>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</si>
  <si>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</si>
  <si>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</si>
  <si>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</si>
  <si>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</si>
  <si>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</si>
  <si>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</si>
  <si>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</si>
  <si>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</si>
  <si>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</si>
  <si>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</si>
  <si>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</si>
  <si>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</si>
  <si>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</si>
  <si>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</si>
  <si>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</si>
  <si>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</si>
  <si>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</si>
  <si>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</si>
  <si>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</si>
  <si>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</si>
  <si>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</si>
  <si>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</si>
  <si>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</si>
  <si>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</si>
  <si>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</si>
  <si>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</si>
  <si>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</si>
  <si>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</si>
  <si>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</si>
  <si>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</si>
  <si>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</si>
  <si>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</si>
  <si>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</si>
  <si>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</si>
  <si>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</si>
  <si>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</si>
  <si>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</si>
  <si>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</si>
  <si>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</si>
  <si>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</si>
  <si>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</si>
  <si>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</si>
  <si>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</si>
  <si>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</si>
  <si>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</si>
  <si>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</si>
  <si>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</si>
  <si>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</si>
  <si>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</si>
  <si>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</si>
  <si>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</si>
  <si>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</si>
  <si>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</si>
  <si>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</si>
  <si>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</si>
  <si>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</si>
  <si>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</si>
  <si>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</si>
  <si>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</si>
  <si>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</si>
  <si>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</si>
  <si>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</si>
  <si>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</si>
  <si>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</si>
  <si>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</si>
  <si>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</si>
  <si>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</si>
  <si>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</si>
  <si>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</si>
  <si>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</si>
  <si>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</si>
  <si>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</si>
  <si>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</si>
  <si>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</si>
  <si>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</si>
  <si>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</si>
  <si>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</si>
  <si>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</si>
  <si>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</si>
  <si>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</si>
  <si>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</si>
  <si>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</si>
  <si>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</si>
  <si>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</si>
  <si>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</si>
  <si>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</si>
  <si>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</si>
  <si>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</si>
  <si>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</si>
  <si>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</si>
  <si>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</si>
  <si>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</si>
  <si>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</si>
  <si>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</si>
  <si>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</si>
  <si>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</si>
  <si>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</si>
  <si>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</si>
  <si>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</si>
  <si>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</si>
  <si>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</si>
  <si>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</si>
  <si>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</si>
  <si>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</si>
  <si>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</si>
  <si>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</si>
  <si>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</si>
  <si>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</si>
  <si>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</si>
  <si>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</si>
  <si>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</si>
  <si>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</si>
  <si>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</si>
  <si>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</si>
  <si>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</si>
  <si>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</si>
  <si>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</si>
  <si>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</si>
  <si>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</si>
  <si>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</si>
  <si>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</si>
  <si>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</si>
  <si>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</si>
  <si>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</si>
  <si>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</si>
  <si>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</si>
  <si>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</si>
  <si>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</si>
  <si>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</si>
  <si>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</si>
  <si>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</si>
  <si>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</si>
  <si>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</si>
  <si>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</si>
  <si>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</si>
  <si>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</si>
  <si>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</si>
  <si>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</si>
  <si>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</si>
  <si>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</si>
  <si>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</si>
  <si>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</si>
  <si>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</si>
  <si>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</si>
  <si>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</si>
  <si>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</si>
  <si>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</si>
  <si>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</si>
  <si>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</si>
  <si>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</si>
  <si>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</si>
  <si>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</si>
  <si>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</si>
  <si>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</si>
  <si>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</si>
  <si>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</si>
  <si>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</si>
  <si>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</si>
  <si>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</si>
  <si>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</si>
  <si>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</si>
  <si>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</si>
  <si>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</si>
  <si>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</si>
  <si>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</si>
  <si>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</si>
  <si>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</si>
  <si>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</si>
  <si>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</si>
  <si>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</si>
  <si>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</si>
  <si>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</si>
  <si>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</si>
  <si>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</si>
  <si>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</si>
  <si>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</si>
  <si>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</si>
  <si>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</si>
  <si>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</si>
  <si>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</si>
  <si>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</si>
  <si>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</si>
  <si>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</si>
  <si>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</si>
  <si>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</si>
  <si>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</si>
  <si>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</si>
  <si>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</si>
  <si>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</si>
  <si>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</si>
  <si>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</si>
  <si>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</si>
  <si>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</si>
  <si>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</si>
  <si>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</si>
  <si>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</si>
  <si>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</si>
  <si>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</si>
  <si>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</si>
  <si>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</si>
  <si>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</si>
  <si>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</si>
  <si>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</si>
  <si>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</si>
  <si>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</si>
  <si>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</si>
  <si>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</si>
  <si>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</si>
  <si>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</si>
  <si>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</si>
  <si>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</si>
  <si>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</si>
  <si>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</si>
  <si>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</si>
  <si>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</si>
  <si>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</si>
  <si>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</si>
  <si>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</si>
  <si>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</si>
  <si>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</si>
  <si>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</si>
  <si>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</si>
  <si>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</si>
  <si>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</si>
  <si>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</si>
  <si>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</si>
  <si>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</si>
  <si>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</si>
  <si>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</si>
  <si>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</si>
  <si>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</si>
  <si>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</si>
  <si>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</si>
  <si>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</si>
  <si>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</si>
  <si>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</si>
  <si>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</si>
  <si>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</si>
  <si>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</si>
  <si>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</si>
  <si>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</si>
  <si>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</si>
  <si>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</si>
  <si>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</si>
  <si>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</si>
  <si>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</si>
  <si>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</si>
  <si>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</si>
  <si>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</si>
  <si>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</si>
  <si>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</si>
  <si>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</si>
  <si>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</si>
  <si>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</si>
  <si>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</si>
  <si>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</si>
  <si>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</si>
  <si>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</si>
  <si>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</si>
  <si>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</si>
  <si>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</si>
  <si>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</si>
  <si>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</si>
  <si>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</si>
  <si>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</si>
  <si>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</si>
  <si>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</si>
  <si>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</si>
  <si>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</si>
  <si>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</si>
  <si>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</si>
  <si>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</si>
  <si>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</si>
  <si>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</si>
  <si>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</si>
  <si>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</si>
  <si>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</si>
  <si>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</si>
  <si>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</si>
  <si>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</si>
  <si>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</si>
  <si>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</si>
  <si>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</si>
  <si>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</si>
  <si>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</si>
  <si>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</si>
  <si>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</si>
  <si>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</si>
  <si>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</si>
  <si>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</si>
  <si>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</si>
  <si>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</si>
  <si>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</si>
  <si>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</si>
  <si>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</si>
  <si>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</si>
  <si>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</si>
  <si>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</si>
  <si>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</si>
  <si>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</si>
  <si>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</si>
  <si>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</si>
  <si>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</si>
  <si>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</si>
  <si>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</si>
  <si>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</si>
  <si>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</si>
  <si>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</si>
  <si>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</si>
  <si>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</si>
  <si>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</si>
  <si>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</si>
  <si>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</si>
  <si>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</si>
  <si>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</si>
  <si>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</si>
  <si>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</si>
  <si>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</si>
  <si>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</si>
  <si>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</si>
  <si>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</si>
  <si>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</si>
  <si>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</si>
  <si>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</si>
  <si>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</si>
  <si>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</si>
  <si>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</si>
  <si>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</si>
  <si>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</si>
  <si>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</si>
  <si>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</si>
  <si>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</si>
  <si>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</si>
  <si>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</si>
  <si>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</si>
  <si>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</si>
  <si>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</si>
  <si>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</si>
  <si>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</si>
  <si>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</si>
  <si>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</si>
  <si>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</si>
  <si>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</si>
  <si>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</si>
  <si>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</si>
  <si>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</si>
  <si>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</si>
  <si>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</si>
  <si>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</si>
  <si>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</si>
  <si>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</si>
  <si>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</si>
  <si>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</si>
  <si>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</si>
  <si>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</si>
  <si>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</si>
  <si>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</si>
  <si>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</si>
  <si>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</si>
  <si>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</si>
  <si>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</si>
  <si>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</si>
  <si>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</si>
  <si>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</si>
  <si>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</si>
  <si>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</si>
  <si>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</si>
  <si>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</si>
  <si>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</si>
  <si>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</si>
  <si>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</si>
  <si>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</si>
  <si>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</si>
  <si>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</si>
  <si>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</si>
  <si>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</si>
  <si>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</si>
  <si>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</si>
  <si>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</si>
  <si>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</si>
  <si>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</si>
  <si>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</si>
  <si>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</si>
  <si>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</si>
  <si>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</si>
  <si>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</si>
  <si>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</si>
  <si>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</si>
  <si>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</si>
  <si>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</si>
  <si>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</si>
  <si>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</si>
  <si>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</si>
  <si>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</si>
  <si>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</si>
  <si>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</si>
  <si>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</si>
  <si>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</si>
  <si>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</si>
  <si>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</si>
  <si>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</si>
  <si>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</si>
  <si>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</si>
  <si>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</si>
  <si>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</si>
  <si>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</si>
  <si>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</si>
  <si>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</si>
  <si>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</si>
  <si>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</si>
  <si>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</si>
  <si>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</si>
  <si>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</si>
  <si>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</si>
  <si>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</si>
  <si>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</si>
  <si>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</si>
  <si>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</si>
  <si>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</si>
  <si>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</si>
  <si>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</si>
  <si>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</si>
  <si>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</si>
  <si>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</si>
  <si>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</si>
  <si>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</si>
  <si>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</si>
  <si>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</si>
  <si>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</si>
  <si>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</si>
  <si>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</si>
  <si>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</si>
  <si>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</si>
  <si>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</si>
  <si>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</si>
  <si>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</si>
  <si>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</si>
  <si>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</si>
  <si>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</si>
  <si>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</si>
  <si>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</si>
  <si>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</si>
  <si>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</si>
  <si>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</si>
  <si>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</si>
  <si>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</si>
  <si>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</si>
  <si>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</si>
  <si>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</si>
  <si>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</si>
  <si>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</si>
  <si>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</si>
  <si>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</si>
  <si>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</si>
  <si>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</si>
  <si>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</si>
  <si>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</si>
  <si>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</si>
  <si>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</si>
  <si>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</si>
  <si>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</si>
  <si>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</si>
  <si>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</si>
  <si>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</si>
  <si>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</si>
  <si>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</si>
  <si>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</si>
  <si>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</si>
  <si>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</si>
  <si>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</si>
  <si>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</si>
  <si>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</si>
  <si>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</si>
  <si>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</si>
  <si>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</si>
  <si>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</si>
  <si>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</si>
  <si>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</si>
  <si>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</si>
  <si>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</si>
  <si>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</si>
  <si>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</si>
  <si>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</si>
  <si>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</si>
  <si>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</si>
  <si>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</si>
  <si>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</si>
  <si>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</si>
  <si>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</si>
  <si>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</si>
  <si>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</si>
  <si>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</si>
  <si>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</si>
  <si>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</si>
  <si>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</si>
  <si>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</si>
  <si>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</si>
  <si>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</si>
  <si>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</si>
  <si>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</si>
  <si>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</si>
  <si>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</si>
  <si>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</si>
  <si>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</si>
  <si>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</si>
  <si>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</si>
  <si>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</si>
  <si>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</si>
  <si>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</si>
  <si>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</si>
  <si>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</si>
  <si>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</si>
  <si>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</si>
  <si>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</si>
  <si>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</si>
  <si>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</si>
  <si>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</si>
  <si>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</si>
  <si>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</si>
  <si>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</si>
  <si>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</si>
  <si>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</si>
  <si>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</si>
  <si>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</si>
  <si>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</si>
  <si>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</si>
  <si>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</si>
  <si>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</si>
  <si>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</si>
  <si>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</si>
  <si>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</si>
  <si>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</si>
  <si>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</si>
  <si>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</si>
  <si>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</si>
  <si>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</si>
  <si>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</si>
  <si>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</si>
  <si>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</si>
  <si>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</si>
  <si>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</si>
  <si>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</si>
  <si>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</si>
  <si>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</si>
  <si>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</si>
  <si>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</si>
  <si>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</si>
  <si>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</si>
  <si>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</si>
  <si>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</si>
  <si>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</si>
  <si>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</si>
  <si>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</si>
  <si>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</si>
  <si>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</si>
  <si>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</si>
  <si>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</si>
  <si>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</si>
  <si>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</si>
  <si>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</si>
  <si>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</si>
  <si>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</si>
  <si>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</si>
  <si>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</si>
  <si>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</si>
  <si>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</si>
  <si>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</si>
  <si>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</si>
  <si>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</si>
  <si>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</si>
  <si>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</si>
  <si>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</si>
  <si>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</si>
  <si>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</si>
  <si>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</si>
  <si>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</si>
  <si>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</si>
  <si>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</si>
  <si>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</si>
  <si>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</si>
  <si>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</si>
  <si>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</si>
  <si>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</si>
  <si>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</si>
  <si>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</si>
  <si>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</si>
  <si>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</si>
  <si>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</si>
  <si>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</si>
  <si>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</si>
  <si>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</si>
  <si>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</si>
  <si>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</si>
  <si>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</si>
  <si>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</si>
  <si>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</si>
  <si>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</si>
  <si>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</si>
  <si>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</si>
  <si>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</si>
  <si>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</si>
  <si>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</si>
  <si>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</si>
  <si>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</si>
  <si>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</si>
  <si>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</si>
  <si>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</si>
  <si>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</si>
  <si>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</si>
  <si>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</si>
  <si>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</si>
  <si>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</si>
  <si>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</si>
  <si>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</si>
  <si>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</si>
  <si>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</si>
  <si>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</si>
  <si>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</si>
  <si>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</si>
  <si>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</si>
  <si>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</si>
  <si>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</si>
  <si>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</si>
  <si>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</si>
  <si>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</si>
  <si>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</si>
  <si>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</si>
  <si>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</si>
  <si>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</si>
  <si>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</si>
  <si>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</si>
  <si>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</si>
  <si>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</si>
  <si>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</si>
  <si>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</si>
  <si>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</si>
  <si>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</si>
  <si>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</si>
  <si>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</si>
  <si>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</si>
  <si>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</si>
  <si>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</si>
  <si>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</si>
  <si>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</si>
  <si>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</si>
  <si>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</si>
  <si>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</si>
  <si>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</si>
  <si>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</si>
  <si>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</si>
  <si>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</si>
  <si>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</si>
  <si>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</si>
  <si>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</si>
  <si>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</si>
  <si>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</si>
  <si>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</si>
  <si>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</si>
  <si>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</si>
  <si>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</si>
  <si>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</si>
  <si>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</si>
  <si>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</si>
  <si>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</si>
  <si>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</si>
  <si>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</si>
  <si>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</si>
  <si>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</si>
  <si>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</si>
  <si>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</si>
  <si>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</si>
  <si>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</si>
  <si>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</si>
  <si>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</si>
  <si>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</si>
  <si>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</si>
  <si>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</si>
  <si>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</si>
  <si>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</si>
  <si>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</si>
  <si>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</si>
  <si>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</si>
  <si>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</si>
  <si>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</si>
  <si>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</si>
  <si>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</si>
  <si>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</si>
  <si>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</si>
  <si>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</si>
  <si>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</si>
  <si>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</si>
  <si>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</si>
  <si>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</si>
  <si>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</si>
  <si>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</si>
  <si>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</si>
  <si>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</si>
  <si>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</si>
  <si>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</si>
  <si>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</si>
  <si>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</si>
  <si>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</si>
  <si>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</si>
  <si>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</si>
  <si>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</si>
  <si>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</si>
  <si>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</si>
  <si>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</si>
  <si>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</si>
  <si>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</si>
  <si>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</si>
  <si>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</si>
  <si>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</si>
  <si>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</si>
  <si>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</si>
  <si>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</si>
  <si>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</si>
  <si>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</si>
  <si>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</si>
  <si>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</si>
  <si>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</si>
  <si>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</si>
  <si>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</si>
  <si>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</si>
  <si>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</si>
  <si>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</si>
  <si>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</si>
  <si>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</si>
  <si>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</si>
  <si>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</si>
  <si>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</si>
  <si>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</si>
  <si>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</si>
  <si>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</si>
  <si>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</si>
  <si>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</si>
  <si>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</si>
  <si>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</si>
  <si>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</si>
  <si>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</si>
  <si>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</si>
  <si>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</si>
  <si>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</si>
  <si>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</si>
  <si>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</si>
  <si>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</si>
  <si>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</si>
  <si>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</si>
  <si>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</si>
  <si>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</si>
  <si>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</si>
  <si>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</si>
  <si>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</si>
  <si>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</si>
  <si>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</si>
  <si>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</si>
  <si>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</si>
  <si>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</si>
  <si>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</si>
  <si>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</si>
  <si>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</si>
  <si>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</si>
  <si>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</si>
  <si>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</si>
  <si>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</si>
  <si>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</si>
  <si>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</si>
  <si>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</si>
  <si>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</si>
  <si>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</si>
  <si>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</si>
  <si>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</si>
  <si>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</si>
  <si>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</si>
  <si>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</si>
  <si>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</si>
  <si>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</si>
  <si>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</si>
  <si>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</si>
  <si>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</si>
  <si>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</si>
  <si>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</si>
  <si>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</si>
  <si>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</si>
  <si>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</si>
  <si>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</si>
  <si>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</si>
  <si>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</si>
  <si>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</si>
  <si>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</si>
  <si>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</si>
  <si>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</si>
  <si>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</si>
  <si>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</si>
  <si>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</si>
  <si>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</si>
  <si>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</si>
  <si>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</si>
  <si>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</si>
  <si>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</si>
  <si>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</si>
  <si>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</si>
  <si>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</si>
  <si>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</si>
  <si>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</si>
  <si>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</si>
  <si>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</si>
  <si>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</si>
  <si>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</si>
  <si>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</si>
  <si>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</si>
  <si>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</si>
  <si>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</si>
  <si>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</si>
  <si>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</si>
  <si>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</si>
  <si>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</si>
  <si>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</si>
  <si>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</si>
  <si>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</si>
  <si>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</si>
  <si>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</si>
  <si>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</si>
  <si>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</si>
  <si>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</si>
  <si>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</si>
  <si>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</si>
  <si>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</si>
  <si>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</si>
  <si>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</si>
  <si>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</si>
  <si>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</si>
  <si>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</si>
  <si>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</si>
  <si>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</si>
  <si>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</si>
  <si>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</si>
  <si>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</si>
  <si>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</si>
  <si>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</si>
  <si>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</si>
  <si>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</si>
  <si>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</si>
  <si>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</si>
  <si>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</si>
  <si>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</si>
  <si>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</si>
  <si>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</si>
  <si>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</si>
  <si>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</si>
  <si>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</si>
  <si>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</si>
  <si>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</si>
  <si>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</si>
  <si>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</si>
  <si>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</si>
  <si>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</si>
  <si>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</si>
  <si>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</si>
  <si>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</si>
  <si>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</si>
  <si>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</si>
  <si>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</si>
  <si>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</si>
  <si>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</si>
  <si>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</si>
  <si>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</si>
  <si>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</si>
  <si>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</si>
  <si>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</si>
  <si>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</si>
  <si>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</si>
  <si>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</si>
  <si>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</si>
  <si>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</si>
  <si>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</si>
  <si>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</si>
  <si>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</si>
  <si>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</si>
  <si>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</si>
  <si>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</si>
  <si>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</si>
  <si>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</si>
  <si>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</si>
  <si>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</si>
  <si>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</si>
  <si>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</si>
  <si>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</si>
  <si>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</si>
  <si>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</si>
  <si>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</si>
  <si>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</si>
  <si>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</si>
  <si>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</si>
  <si>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</si>
  <si>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</si>
  <si>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</si>
  <si>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</si>
  <si>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</si>
  <si>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</si>
  <si>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</si>
  <si>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</si>
  <si>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</si>
  <si>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</si>
  <si>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</si>
  <si>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</si>
  <si>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</si>
  <si>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</si>
  <si>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</si>
  <si>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</si>
  <si>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</si>
  <si>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</si>
  <si>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</si>
  <si>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</si>
  <si>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</si>
  <si>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</si>
  <si>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</si>
  <si>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</si>
  <si>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</si>
  <si>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</si>
  <si>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</si>
  <si>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</si>
  <si>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</si>
  <si>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</si>
  <si>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</si>
  <si>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</si>
  <si>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</si>
  <si>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</si>
  <si>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</si>
  <si>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</si>
  <si>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</si>
  <si>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</si>
  <si>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</si>
  <si>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</si>
  <si>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</si>
  <si>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</si>
  <si>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</si>
  <si>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</si>
  <si>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</si>
  <si>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</si>
  <si>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</si>
  <si>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</si>
  <si>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</si>
  <si>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</si>
  <si>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</si>
  <si>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</si>
  <si>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</si>
  <si>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</si>
  <si>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</si>
  <si>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</si>
  <si>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</si>
  <si>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</si>
  <si>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</si>
  <si>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</si>
  <si>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</si>
  <si>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</si>
  <si>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</si>
  <si>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</si>
  <si>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</si>
  <si>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</si>
  <si>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</si>
  <si>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</si>
  <si>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</si>
  <si>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</si>
  <si>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</si>
  <si>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</si>
  <si>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</si>
  <si>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</si>
  <si>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</si>
  <si>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</si>
  <si>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</si>
  <si>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</si>
  <si>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</si>
  <si>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</si>
  <si>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</si>
  <si>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</si>
  <si>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</si>
  <si>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</si>
  <si>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</si>
  <si>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</si>
  <si>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</si>
  <si>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</si>
  <si>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</si>
  <si>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</si>
  <si>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</si>
  <si>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</si>
  <si>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</si>
  <si>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</si>
  <si>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</si>
  <si>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</si>
  <si>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</si>
  <si>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</si>
  <si>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</si>
  <si>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</si>
  <si>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</si>
  <si>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</si>
  <si>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</si>
  <si>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</si>
  <si>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</si>
  <si>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</si>
  <si>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</si>
  <si>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</si>
  <si>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</si>
  <si>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</si>
  <si>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</si>
  <si>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</si>
  <si>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</si>
  <si>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</si>
  <si>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</si>
  <si>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</si>
  <si>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</si>
  <si>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</si>
  <si>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</si>
  <si>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</si>
  <si>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</si>
  <si>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</si>
  <si>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</si>
  <si>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</si>
  <si>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</si>
  <si>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</si>
  <si>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</si>
  <si>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</si>
  <si>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</si>
  <si>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</si>
  <si>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</si>
  <si>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</si>
  <si>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</si>
  <si>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</si>
  <si>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</si>
  <si>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</si>
  <si>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</si>
  <si>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</si>
  <si>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</si>
  <si>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</si>
  <si>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</si>
  <si>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</si>
  <si>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</si>
  <si>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</si>
  <si>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</si>
  <si>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</si>
  <si>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</si>
  <si>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</si>
  <si>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</si>
  <si>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</si>
  <si>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</si>
  <si>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</si>
  <si>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</si>
  <si>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</si>
  <si>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</si>
  <si>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</si>
  <si>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</si>
  <si>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</si>
  <si>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</si>
  <si>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</si>
  <si>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</si>
  <si>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</si>
  <si>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</si>
  <si>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</si>
  <si>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</si>
  <si>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</si>
  <si>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</si>
  <si>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</si>
  <si>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</si>
  <si>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</si>
  <si>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</si>
  <si>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</si>
  <si>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</si>
  <si>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</si>
  <si>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</si>
  <si>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</si>
  <si>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</si>
  <si>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</si>
  <si>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</si>
  <si>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</si>
  <si>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</si>
  <si>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</si>
  <si>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</si>
  <si>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</si>
  <si>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</si>
  <si>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</si>
  <si>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</si>
  <si>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</si>
  <si>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</si>
  <si>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</si>
  <si>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</si>
  <si>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</si>
  <si>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</si>
  <si>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</si>
  <si>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</si>
  <si>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</si>
  <si>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</si>
  <si>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</si>
  <si>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</si>
  <si>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</si>
  <si>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</si>
  <si>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</si>
  <si>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</si>
  <si>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</si>
  <si>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</si>
  <si>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</si>
  <si>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</si>
  <si>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</si>
  <si>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</si>
  <si>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</si>
  <si>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</si>
  <si>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</si>
  <si>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</si>
  <si>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</si>
  <si>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</si>
  <si>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</si>
  <si>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</si>
  <si>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</si>
  <si>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</si>
  <si>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</si>
  <si>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</si>
  <si>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</si>
  <si>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</si>
  <si>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</si>
  <si>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</si>
  <si>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</si>
  <si>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</si>
  <si>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</si>
  <si>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</si>
  <si>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</si>
  <si>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</si>
  <si>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</si>
  <si>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</si>
  <si>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</si>
  <si>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</si>
  <si>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</si>
  <si>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</si>
  <si>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</si>
  <si>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</si>
  <si>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</si>
  <si>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</si>
  <si>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</si>
  <si>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</si>
  <si>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</si>
  <si>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</si>
  <si>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</si>
  <si>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</si>
  <si>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</si>
  <si>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</si>
  <si>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</si>
  <si>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</si>
  <si>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</si>
  <si>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</si>
  <si>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</si>
  <si>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</si>
  <si>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</si>
  <si>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</si>
  <si>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</si>
  <si>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</si>
  <si>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</si>
  <si>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</si>
  <si>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</si>
  <si>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</si>
  <si>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</si>
  <si>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</si>
  <si>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</si>
  <si>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</si>
  <si>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</si>
  <si>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</si>
  <si>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</si>
  <si>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</si>
  <si>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</si>
  <si>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</si>
  <si>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</si>
  <si>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</si>
  <si>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</si>
  <si>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</si>
  <si>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</si>
  <si>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</si>
  <si>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</si>
  <si>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</si>
  <si>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</si>
  <si>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</si>
  <si>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</si>
  <si>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</si>
  <si>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</si>
  <si>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</si>
  <si>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</si>
  <si>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</si>
  <si>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</si>
  <si>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</si>
  <si>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</si>
  <si>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</si>
  <si>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</si>
  <si>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</si>
  <si>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</si>
  <si>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</si>
  <si>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</si>
  <si>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</si>
  <si>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</si>
  <si>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</si>
  <si>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</si>
  <si>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</si>
  <si>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</si>
  <si>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</si>
  <si>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</si>
  <si>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</si>
  <si>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</si>
  <si>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</si>
  <si>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</si>
  <si>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</si>
  <si>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</si>
  <si>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</si>
  <si>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</si>
  <si>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</si>
  <si>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</si>
  <si>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</si>
  <si>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</si>
  <si>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</si>
  <si>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</si>
  <si>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</si>
  <si>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</si>
  <si>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</si>
  <si>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</si>
  <si>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</si>
  <si>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</si>
  <si>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</si>
  <si>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</si>
  <si>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</si>
  <si>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</si>
  <si>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</si>
  <si>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</si>
  <si>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</si>
  <si>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</si>
  <si>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</si>
  <si>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</si>
  <si>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</si>
  <si>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</si>
  <si>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</si>
  <si>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</si>
  <si>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</si>
  <si>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</si>
  <si>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</si>
  <si>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</si>
  <si>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</si>
  <si>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</si>
  <si>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</si>
  <si>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</si>
  <si>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</si>
  <si>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</si>
  <si>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</si>
  <si>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</si>
  <si>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</si>
  <si>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</si>
  <si>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</si>
  <si>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</si>
  <si>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</si>
  <si>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</si>
  <si>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</si>
  <si>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</si>
  <si>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</si>
  <si>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</si>
  <si>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</si>
  <si>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</si>
  <si>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</si>
  <si>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</si>
  <si>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</si>
  <si>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</si>
  <si>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</si>
  <si>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</si>
  <si>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</si>
  <si>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</si>
  <si>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</si>
  <si>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</si>
  <si>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</si>
  <si>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</si>
  <si>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</si>
  <si>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</si>
  <si>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</si>
  <si>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</si>
  <si>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</si>
  <si>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</si>
  <si>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</si>
  <si>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</si>
  <si>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</si>
  <si>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</si>
  <si>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</si>
  <si>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</si>
  <si>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</si>
  <si>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</si>
  <si>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</si>
  <si>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</si>
  <si>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</si>
  <si>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</si>
  <si>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</si>
  <si>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</si>
  <si>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</si>
  <si>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</si>
  <si>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</si>
  <si>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</si>
  <si>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</si>
  <si>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</si>
  <si>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</si>
  <si>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</si>
  <si>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</si>
  <si>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</si>
  <si>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</si>
  <si>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</si>
  <si>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</si>
  <si>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</si>
  <si>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</si>
  <si>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</si>
  <si>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</si>
  <si>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</si>
  <si>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</si>
  <si>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</si>
  <si>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</si>
  <si>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</si>
  <si>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</si>
  <si>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</si>
  <si>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</si>
  <si>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</si>
  <si>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</si>
  <si>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</si>
  <si>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</si>
  <si>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</si>
  <si>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</si>
  <si>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</si>
  <si>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</si>
  <si>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</si>
  <si>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</si>
  <si>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</si>
  <si>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</si>
  <si>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</si>
  <si>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</si>
  <si>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</si>
  <si>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</si>
  <si>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</si>
  <si>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</si>
  <si>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</si>
  <si>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</si>
  <si>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</si>
  <si>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</si>
  <si>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</si>
  <si>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</si>
  <si>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</si>
  <si>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</si>
  <si>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</si>
  <si>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</si>
  <si>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</si>
  <si>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</si>
  <si>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</si>
  <si>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</si>
  <si>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</si>
  <si>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</si>
  <si>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</si>
  <si>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</si>
  <si>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</si>
  <si>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</si>
  <si>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</si>
  <si>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</si>
  <si>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</si>
  <si>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</si>
  <si>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</si>
  <si>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</si>
  <si>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</si>
  <si>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</si>
  <si>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</si>
  <si>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</si>
  <si>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</si>
  <si>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</si>
  <si>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</si>
  <si>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</si>
  <si>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</si>
  <si>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</si>
  <si>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</si>
  <si>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</si>
  <si>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</si>
  <si>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</si>
  <si>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</si>
  <si>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</si>
  <si>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</si>
  <si>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</si>
  <si>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</si>
  <si>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</si>
  <si>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</si>
  <si>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</si>
  <si>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</si>
  <si>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</si>
  <si>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</si>
  <si>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</si>
  <si>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</si>
  <si>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</si>
  <si>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</si>
  <si>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</si>
  <si>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</si>
  <si>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</si>
  <si>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</si>
  <si>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</si>
  <si>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</si>
  <si>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</si>
  <si>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</si>
  <si>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</si>
  <si>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</si>
  <si>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</si>
  <si>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</si>
  <si>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</si>
  <si>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</si>
  <si>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</si>
  <si>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</si>
  <si>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</si>
  <si>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</si>
  <si>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</si>
  <si>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</si>
  <si>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</si>
  <si>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</si>
  <si>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</si>
  <si>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</si>
  <si>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</si>
  <si>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</si>
  <si>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</si>
  <si>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</si>
  <si>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</si>
  <si>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</si>
  <si>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</si>
  <si>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</si>
  <si>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</si>
  <si>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</si>
  <si>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</si>
  <si>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</si>
  <si>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</si>
  <si>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</si>
  <si>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</si>
  <si>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</si>
  <si>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</si>
  <si>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</si>
  <si>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</si>
  <si>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</si>
  <si>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</si>
  <si>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</si>
  <si>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</si>
  <si>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</si>
  <si>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</si>
  <si>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</si>
  <si>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</si>
  <si>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</si>
  <si>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</si>
  <si>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</si>
  <si>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</si>
  <si>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</si>
  <si>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</si>
  <si>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</si>
  <si>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</si>
  <si>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</si>
  <si>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</si>
  <si>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</si>
  <si>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</si>
  <si>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</si>
  <si>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</si>
  <si>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</si>
  <si>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</si>
  <si>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</si>
  <si>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</si>
  <si>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</si>
  <si>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</si>
  <si>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</si>
  <si>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</si>
  <si>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</si>
  <si>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</si>
  <si>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</si>
  <si>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</si>
  <si>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</si>
  <si>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</si>
  <si>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</si>
  <si>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</si>
  <si>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</si>
  <si>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</si>
  <si>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</si>
  <si>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</si>
  <si>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</si>
  <si>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</si>
  <si>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</si>
  <si>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</si>
  <si>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</si>
  <si>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</si>
  <si>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</si>
  <si>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</si>
  <si>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</si>
  <si>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</si>
  <si>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</si>
  <si>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</si>
  <si>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</si>
  <si>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</si>
  <si>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</si>
  <si>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</si>
  <si>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</si>
  <si>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</si>
  <si>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</si>
  <si>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</si>
  <si>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</si>
  <si>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</si>
  <si>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</si>
  <si>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</si>
  <si>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</si>
  <si>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</si>
  <si>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</si>
  <si>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</si>
  <si>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</si>
  <si>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</si>
  <si>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</si>
  <si>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</si>
  <si>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</si>
  <si>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</si>
  <si>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</si>
  <si>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</si>
  <si>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</si>
  <si>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</si>
  <si>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</si>
  <si>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</si>
  <si>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</si>
  <si>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</si>
  <si>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</si>
  <si>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</si>
  <si>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</si>
  <si>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</si>
  <si>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</si>
  <si>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</si>
  <si>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</si>
  <si>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</si>
  <si>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</si>
  <si>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</si>
  <si>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</si>
  <si>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</si>
  <si>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</si>
  <si>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</si>
  <si>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</si>
  <si>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</si>
  <si>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</si>
  <si>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</si>
  <si>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</si>
  <si>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</si>
  <si>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</si>
  <si>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</si>
  <si>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</si>
  <si>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</si>
  <si>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</si>
  <si>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</si>
  <si>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</si>
  <si>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</si>
  <si>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</si>
  <si>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</si>
  <si>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</si>
  <si>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</si>
  <si>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</si>
  <si>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</si>
  <si>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</si>
  <si>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</si>
  <si>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</si>
  <si>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</si>
  <si>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</si>
  <si>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</si>
  <si>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</si>
  <si>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</si>
  <si>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</si>
  <si>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</si>
  <si>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</si>
  <si>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</si>
  <si>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</si>
  <si>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</si>
  <si>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</si>
  <si>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</si>
  <si>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</si>
  <si>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</si>
  <si>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</si>
  <si>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</si>
  <si>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</si>
  <si>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</si>
  <si>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</si>
  <si>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</si>
  <si>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</si>
  <si>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</si>
  <si>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</si>
  <si>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</si>
  <si>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</si>
  <si>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</si>
  <si>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</si>
  <si>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</si>
  <si>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</si>
  <si>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</si>
  <si>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</si>
  <si>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</si>
  <si>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</si>
  <si>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</si>
  <si>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</si>
  <si>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</si>
  <si>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</si>
  <si>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</si>
  <si>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</si>
  <si>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</si>
  <si>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</si>
  <si>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</si>
  <si>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</si>
  <si>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</si>
  <si>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</si>
  <si>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</si>
  <si>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</si>
  <si>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</si>
  <si>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</si>
  <si>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</si>
  <si>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</si>
  <si>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</si>
  <si>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</si>
  <si>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</si>
  <si>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</si>
  <si>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</si>
  <si>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</si>
  <si>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</si>
  <si>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</si>
  <si>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</si>
  <si>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</si>
  <si>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</si>
  <si>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</si>
  <si>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</si>
  <si>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</si>
  <si>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</si>
  <si>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</si>
  <si>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</si>
  <si>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</si>
  <si>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</si>
  <si>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</si>
  <si>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</si>
  <si>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</si>
  <si>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</si>
  <si>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</si>
  <si>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</si>
  <si>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</si>
  <si>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</si>
  <si>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</si>
  <si>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</si>
  <si>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</si>
  <si>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</si>
  <si>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</si>
  <si>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</si>
  <si>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</si>
  <si>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</si>
  <si>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</si>
  <si>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</si>
  <si>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</si>
  <si>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</si>
  <si>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</si>
  <si>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</si>
  <si>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</si>
  <si>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</si>
  <si>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</si>
  <si>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</si>
  <si>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</si>
  <si>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</si>
  <si>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</si>
  <si>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</si>
  <si>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</si>
  <si>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</si>
  <si>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</si>
  <si>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</si>
  <si>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</si>
  <si>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</si>
  <si>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</si>
  <si>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</si>
  <si>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</si>
  <si>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</si>
  <si>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</si>
  <si>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</si>
  <si>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</si>
  <si>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</si>
  <si>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</si>
  <si>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</si>
  <si>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</si>
  <si>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</si>
  <si>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</si>
  <si>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</si>
  <si>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</si>
  <si>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</si>
  <si>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</si>
  <si>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</si>
  <si>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</si>
  <si>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</si>
  <si>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</si>
  <si>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</si>
  <si>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</si>
  <si>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</si>
  <si>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</si>
  <si>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</si>
  <si>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</si>
  <si>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</si>
  <si>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</si>
  <si>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</si>
  <si>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</si>
  <si>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</si>
  <si>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</si>
  <si>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</si>
  <si>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</si>
  <si>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</si>
  <si>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</si>
  <si>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</si>
  <si>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</si>
  <si>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</si>
  <si>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</si>
  <si>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</si>
  <si>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</si>
  <si>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</si>
  <si>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</si>
  <si>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</si>
  <si>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</si>
  <si>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</si>
  <si>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</si>
  <si>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</si>
  <si>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</si>
  <si>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</si>
  <si>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</si>
  <si>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</si>
  <si>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</si>
  <si>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</si>
  <si>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</si>
  <si>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</si>
  <si>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</si>
  <si>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</si>
  <si>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</si>
  <si>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</si>
  <si>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</si>
  <si>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</si>
  <si>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</si>
  <si>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</si>
  <si>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</si>
  <si>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</si>
  <si>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</si>
  <si>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</si>
  <si>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</si>
  <si>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</si>
  <si>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</si>
  <si>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</si>
  <si>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</si>
  <si>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</si>
  <si>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</si>
  <si>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</si>
  <si>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</si>
  <si>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</si>
  <si>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</si>
  <si>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</si>
  <si>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</si>
  <si>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</si>
  <si>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</si>
  <si>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</si>
  <si>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</si>
  <si>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</si>
  <si>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</si>
  <si>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</si>
  <si>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</si>
  <si>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</si>
  <si>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</si>
  <si>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</si>
  <si>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</si>
  <si>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</si>
  <si>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</si>
  <si>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</si>
  <si>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</si>
  <si>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</si>
  <si>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</si>
  <si>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</si>
  <si>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</si>
  <si>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</si>
  <si>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</si>
  <si>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</si>
  <si>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</si>
  <si>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</si>
  <si>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</si>
  <si>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</si>
  <si>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</si>
  <si>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</si>
  <si>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</si>
  <si>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</si>
  <si>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</si>
  <si>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</si>
  <si>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</si>
  <si>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</si>
  <si>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</si>
  <si>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</si>
  <si>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</si>
  <si>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</si>
  <si>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</si>
  <si>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</si>
  <si>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</si>
  <si>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</si>
  <si>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</si>
  <si>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</si>
  <si>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</si>
  <si>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</si>
  <si>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</si>
  <si>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</si>
  <si>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</si>
  <si>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</si>
  <si>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</si>
  <si>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</si>
  <si>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</si>
  <si>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</si>
  <si>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</si>
  <si>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</si>
  <si>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</si>
  <si>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</si>
  <si>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</si>
  <si>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</si>
  <si>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</si>
  <si>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</si>
  <si>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</si>
  <si>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</si>
  <si>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</si>
  <si>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</si>
  <si>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</si>
  <si>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</si>
  <si>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</si>
  <si>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</si>
  <si>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</si>
  <si>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</si>
  <si>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</si>
  <si>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</si>
  <si>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</si>
  <si>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</si>
  <si>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</si>
  <si>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</si>
  <si>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</si>
  <si>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</si>
  <si>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</si>
  <si>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</si>
  <si>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</si>
  <si>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</si>
  <si>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</si>
  <si>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</si>
  <si>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</si>
  <si>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</si>
  <si>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</si>
  <si>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</si>
  <si>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</si>
  <si>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</si>
  <si>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</si>
  <si>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</si>
  <si>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</si>
  <si>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</si>
  <si>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</si>
  <si>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</si>
  <si>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</si>
  <si>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</si>
  <si>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</si>
  <si>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</si>
  <si>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</si>
  <si>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</si>
  <si>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</si>
  <si>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</si>
  <si>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</si>
  <si>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</si>
  <si>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</si>
  <si>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</si>
  <si>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</si>
  <si>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</si>
  <si>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</si>
  <si>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</si>
  <si>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</si>
  <si>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</si>
  <si>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</si>
  <si>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</si>
  <si>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</si>
  <si>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</si>
  <si>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</si>
  <si>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</si>
  <si>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</si>
  <si>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</si>
  <si>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</si>
  <si>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</si>
  <si>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</si>
  <si>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</si>
  <si>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</si>
  <si>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</si>
  <si>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</si>
  <si>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</si>
  <si>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</si>
  <si>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</si>
  <si>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</si>
  <si>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</si>
  <si>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</si>
  <si>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</si>
  <si>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</si>
  <si>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</si>
  <si>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</si>
  <si>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</si>
  <si>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</si>
  <si>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</si>
  <si>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</si>
  <si>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</si>
  <si>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</si>
  <si>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</si>
  <si>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</si>
  <si>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</si>
  <si>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</si>
  <si>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</si>
  <si>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</si>
  <si>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</si>
  <si>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</si>
  <si>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</si>
  <si>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</si>
  <si>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</si>
  <si>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</si>
  <si>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</si>
  <si>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</si>
  <si>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</si>
  <si>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</si>
  <si>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</si>
  <si>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</si>
  <si>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</si>
  <si>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</si>
  <si>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</si>
  <si>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</si>
  <si>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</si>
  <si>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</si>
  <si>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</si>
  <si>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</si>
  <si>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</si>
  <si>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</si>
  <si>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</si>
  <si>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</si>
  <si>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</si>
  <si>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</si>
  <si>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</si>
  <si>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</si>
  <si>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</si>
  <si>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</si>
  <si>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</si>
  <si>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</si>
  <si>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</si>
  <si>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</si>
  <si>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</si>
  <si>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</si>
  <si>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</si>
  <si>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</si>
  <si>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</si>
  <si>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</si>
  <si>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</si>
  <si>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</si>
  <si>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</si>
  <si>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</si>
  <si>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</si>
  <si>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</si>
  <si>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</si>
  <si>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</si>
  <si>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</si>
  <si>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</si>
  <si>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</si>
  <si>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</si>
  <si>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</si>
  <si>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</si>
  <si>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</si>
  <si>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</si>
  <si>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</si>
  <si>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</si>
  <si>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</si>
  <si>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</si>
  <si>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</si>
  <si>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</si>
  <si>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</si>
  <si>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</si>
  <si>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</si>
  <si>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</si>
  <si>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</si>
  <si>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</si>
  <si>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</si>
  <si>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</si>
  <si>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</si>
  <si>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</si>
  <si>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</si>
  <si>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</si>
  <si>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</si>
  <si>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</si>
  <si>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</si>
  <si>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</si>
  <si>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</si>
  <si>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</si>
  <si>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</si>
  <si>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</si>
  <si>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</si>
  <si>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</si>
  <si>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</si>
  <si>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</si>
  <si>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</si>
  <si>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</si>
  <si>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</si>
  <si>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</si>
  <si>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</si>
  <si>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</si>
  <si>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</si>
  <si>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</si>
  <si>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</si>
  <si>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</si>
  <si>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</si>
  <si>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</si>
  <si>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</si>
  <si>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</si>
  <si>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</si>
  <si>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</si>
  <si>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</si>
  <si>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</si>
  <si>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</si>
  <si>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</si>
  <si>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</si>
  <si>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</si>
  <si>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</si>
  <si>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</si>
  <si>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</si>
  <si>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</si>
  <si>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</si>
  <si>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</si>
  <si>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</si>
  <si>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</si>
  <si>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</si>
  <si>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</si>
  <si>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</si>
  <si>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</si>
  <si>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</si>
  <si>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</si>
  <si>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</si>
  <si>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</si>
  <si>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</si>
  <si>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</si>
  <si>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</si>
  <si>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</si>
  <si>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</si>
  <si>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</si>
  <si>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</si>
  <si>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</si>
  <si>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</si>
  <si>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</si>
  <si>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</si>
  <si>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</si>
  <si>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</si>
  <si>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</si>
  <si>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</si>
  <si>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</si>
  <si>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</si>
  <si>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</si>
  <si>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</si>
  <si>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</si>
  <si>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</si>
  <si>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</si>
  <si>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</si>
  <si>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</si>
  <si>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</si>
  <si>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</si>
  <si>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</si>
  <si>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</si>
  <si>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</si>
  <si>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</si>
  <si>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</si>
  <si>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</si>
  <si>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</si>
  <si>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</si>
  <si>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</si>
  <si>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</si>
  <si>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</si>
  <si>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</si>
  <si>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</si>
  <si>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</si>
  <si>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</si>
  <si>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</si>
  <si>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</si>
  <si>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</si>
  <si>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</si>
  <si>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</si>
  <si>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</si>
  <si>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</si>
  <si>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</si>
  <si>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</si>
  <si>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</si>
  <si>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</si>
  <si>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</si>
  <si>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</si>
  <si>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</si>
  <si>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</si>
  <si>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</si>
  <si>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</si>
  <si>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</si>
  <si>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</si>
  <si>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</si>
  <si>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</si>
  <si>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</si>
  <si>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</si>
  <si>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</si>
  <si>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</si>
  <si>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</si>
  <si>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</si>
  <si>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</si>
  <si>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</si>
  <si>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</si>
  <si>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</si>
  <si>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</si>
  <si>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</si>
  <si>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</si>
  <si>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</si>
  <si>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</si>
  <si>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</si>
  <si>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</si>
  <si>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</si>
  <si>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</si>
  <si>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</si>
  <si>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</si>
  <si>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</si>
  <si>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</si>
  <si>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</si>
  <si>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</si>
  <si>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</si>
  <si>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</si>
  <si>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</si>
  <si>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</si>
  <si>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</si>
  <si>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</si>
  <si>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</si>
  <si>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</si>
  <si>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</si>
  <si>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</si>
  <si>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</si>
  <si>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</si>
  <si>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</si>
  <si>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</si>
  <si>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</si>
  <si>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</si>
  <si>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</si>
  <si>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</si>
  <si>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</si>
  <si>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</si>
  <si>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</si>
  <si>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</si>
  <si>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</si>
  <si>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</si>
  <si>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</si>
  <si>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</si>
  <si>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</si>
  <si>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</si>
  <si>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</si>
  <si>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</si>
  <si>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</si>
  <si>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</si>
  <si>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</si>
  <si>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</si>
  <si>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</si>
  <si>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</si>
  <si>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</si>
  <si>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</si>
  <si>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</si>
  <si>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</si>
  <si>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</si>
  <si>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</si>
  <si>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</si>
  <si>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</si>
  <si>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</si>
  <si>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</si>
  <si>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</si>
  <si>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</si>
  <si>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</si>
  <si>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</si>
  <si>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</si>
  <si>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</si>
  <si>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</si>
  <si>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</si>
  <si>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</si>
  <si>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</si>
  <si>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</si>
  <si>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</si>
  <si>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</si>
  <si>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</si>
  <si>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</si>
  <si>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</si>
  <si>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</si>
  <si>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</si>
  <si>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</si>
  <si>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</si>
  <si>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</si>
  <si>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EM team on the way  100 mins</t>
  </si>
  <si>
    <t>PCM-20251102-00000219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</si>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</sst>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G14" sqref="G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300.32858935185504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45963.277015277781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45963.277015277781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45963.277015277781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45963.277015277781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45963.277015277781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45963.277015277781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45963.277015277781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45963.277015277781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45963.277015277781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45963.277015277781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45963.277015277781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45963.277015277781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45963.277015277781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45963.277015277781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45963.277015277781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45963.277015277781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45963.277015277781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45963.277015277781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45963.277015277781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45963.277015277781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45963.277015277781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45963.277015277781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45963.277015277781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45963.277015277781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45963.277015277781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45963.277015277781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45963.277015277781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45963.277015277781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45963.277015277781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45963.277015277781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45963.277015277781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45963.277015277781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45963.277015277781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45963.277015277781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45963.277015277781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45963.277015277781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45963.277015277781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45963.277015277781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45963.277015277781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45963.277015277781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45963.277015277781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45963.277015277781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45963.277015277781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45963.277015277781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45963.277015277781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45963.277015277781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45963.277015277781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45963.277015277781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45963.277015277781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45963.277015277781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45963.277015277781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45963.277015277781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45963.277015277781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45963.277015277781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45963.277015277781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45963.277015277781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45963.277015277781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45963.277015277781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45963.277015277781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45963.277015277781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45963.277015277781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45963.277015277781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45963.277015277781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45963.277015277781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45963.277015277781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45963.277015277781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45963.277015277781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45963.277015277781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45963.277015277781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45963.277015277781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45963.277015277781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45963.277015277781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45963.277015277781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45963.277015277781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45963.277015277781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45963.277015277781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45963.277015277781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45963.277015277781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45963.277015277781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45963.277015277781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45963.277015277781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45963.277015277781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45963.277015277781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45963.277015277781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45963.277015277781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45963.277015277781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45963.277015277781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45963.277015277781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45963.277015277781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45963.277015277781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45963.277015277781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45963.277015277781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45963.277015277781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45963.277015277781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45963.277015277781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45963.277015277781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45963.277015277781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45963.277015277781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45963.277015277781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45963.277015277781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45963.277015277781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45963.277015277781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45963.277015277781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45963.277015277781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45963.277015277781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45963.277015277781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45963.277015277781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45963.277015277781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45963.277015277781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45963.277015277781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45963.277015277781</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45963.277015277781</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45963.277015277781</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45963.277015277781</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45963.277015277781</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8B2B1A2B-716D-42F2-971D-E29A096AF667}"/>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138.27717731481971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4.5349319444503635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0.50312638889590744</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45963.277015277781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45963.277015277781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45963.277015277781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45963.277015277781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45963.277015277781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45963.277015277781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45963.277015277781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45963.277015277781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45963.277015277781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45963.277015277781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45963.277015277781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45963.277015277781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45963.277015277781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45963.277015277781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45963.277015277781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45963.277015277781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45963.277015277781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45963.277015277781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45963.277015277781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45963.277015277781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45963.277015277781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45963.277015277781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45963.277015277781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45963.277015277781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45963.277015277781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45963.277015277781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45963.277015277781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45963.277015277781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45963.277015277781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45963.277015277781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45963.277015277781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45963.277015277781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45963.277015277781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45963.277015277781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45963.277015277781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45963.277015277781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45963.277015277781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45963.277015277781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45963.277015277781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45963.277015277781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45963.277015277781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45963.277015277781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45963.277015277781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45963.277015277781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45963.277015277781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45963.277015277781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45963.277015277781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45963.277015277781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45963.277015277781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45963.277015277781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45963.277015277781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45963.277015277781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45963.277015277781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45963.277015277781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45963.277015277781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45963.277015277781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45963.277015277781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45963.277015277781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45963.277015277781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45963.277015277781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45963.277015277781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45963.277015277781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45963.277015277781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45963.277015277781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45963.277015277781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45963.277015277781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45963.277015277781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45963.277015277781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45963.277015277781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45963.277015277781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45963.277015277781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45963.277015277781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45963.277015277781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45963.277015277781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45963.277015277781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45963.277015277781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45963.277015277781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45963.277015277781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45963.277015277781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45963.277015277781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45963.277015277781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45963.277015277781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45963.277015277781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45963.277015277781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45963.277015277781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45963.277015277781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45963.277015277781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45963.277015277781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45963.277015277781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45963.277015277781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45963.277015277781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45963.277015277781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45963.277015277781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45963.277015277781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45963.277015277781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45963.277015277781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45963.277015277781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45963.277015277781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45963.277015277781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45963.277015277781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45963.277015277781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45963.277015277781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45963.277015277781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45963.277015277781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45963.277015277781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45963.277015277781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45963.277015277781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45963.277015277781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45963.277015277781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45963.277015277781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45963.277015277781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45963.277015277781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45963.277015277781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45963.277015277781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45963.277015277781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45963.277015277781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45963.277015277781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45963.277015277781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45963.277015277781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45963.277015277781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45963.277015277781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45963.277015277781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45963.277015277781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45963.277015277781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45963.277015277781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45963.277015277781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45963.277015277781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45963.277015277781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45963.277015277781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45963.277015277781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45963.277015277781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45963.277015277781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45963.277015277781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45963.277015277781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45963.277015277781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45963.277015277781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45963.277015277781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45963.277015277781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45963.277015277781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45963.277015277781</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45963.277015277781</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45963.277015277781</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45963.277015277781</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45963.277015277781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45963.277015277781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45963.277015277781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45963.277015277781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45963.277015277781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45963.277015277781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45963.277015277781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45963.277015277781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45963.277015277781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45963.277015277781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45963.277015277781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45963.277015277781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45963.277015277781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45963.277015277781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45963.277015277781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45963.277015277781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45963.277015277781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45963.277015277781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45963.277015277781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45963.277015277781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45963.277015277781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45963.277015277781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45963.277015277781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45963.277015277781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45963.277015277781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45963.277015277781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45963.277015277781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45963.277015277781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45963.277015277781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45963.277015277781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45963.277015277781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45963.277015277781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45963.277015277781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45963.277015277781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45963.277015277781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45963.277015277781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45963.277015277781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45963.277015277781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45963.277015277781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45963.277015277781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45963.277015277781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45963.277015277781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45963.277015277781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45963.277015277781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45963.277015277781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45963.277015277781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45963.277015277781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45963.277015277781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45963.277015277781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45963.277015277781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45963.277015277781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45963.277015277781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45963.277015277781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45963.277015277781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45963.277015277781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45963.277015277781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45963.277015277781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45963.277015277781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45963.277015277781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45963.277015277781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45963.277015277781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45963.277015277781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45963.277015277781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45963.277015277781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45963.277015277781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45963.277015277781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45963.277015277781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45963.277015277781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45963.277015277781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45963.277015277781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45963.277015277781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45963.277015277781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45963.277015277781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45963.277015277781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45963.277015277781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45963.277015277781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45963.277015277781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45963.277015277781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45963.277015277781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45963.277015277781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45963.277015277781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45963.277015277781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45963.277015277781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45963.277015277781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45963.277015277781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45963.277015277781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45963.277015277781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45963.277015277781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45963.277015277781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45963.277015277781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45963.277015277781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45963.277015277781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45963.277015277781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45963.277015277781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45963.277015277781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45963.277015277781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45963.277015277781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45963.277015277781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45963.277015277781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45963.277015277781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45963.277015277781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45963.277015277781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45963.277015277781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45963.277015277781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45963.277015277781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45963.277015277781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45963.277015277781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45963.277015277781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45963.277015277781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45963.277015277781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45963.277015277781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45963.277015277781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45963.277015277781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45963.277015277781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45963.277015277781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45963.277015277781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45963.277015277781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45963.277015277781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45963.277015277781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45963.277015277781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45963.277015277781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45963.277015277781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45963.277015277781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45963.277015277781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45963.277015277781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45963.277015277781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45963.277015277781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45963.277015277781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45963.277015277781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45963.277015277781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45963.277015277781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45963.277015277781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45963.277015277781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45963.277015277781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45963.277015277781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45963.277015277781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45963.277015277781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45963.277015277781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45963.277015277781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45963.277015277781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45963.277015277781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45963.277015277781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45963.277015277781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45963.277015277781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45963.277015277781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45963.277015277781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45963.277015277781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45963.277015277781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45963.277015277781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45963.277015277781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45963.277015277781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45963.277015277781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45963.277015277781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45963.277015277781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45963.277015277781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45963.277015277781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45963.277015277781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45963.277015277781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45963.277015277781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45963.277015277781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45963.277015277781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45963.277015277781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45963.277015277781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45963.277015277781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45963.277015277781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45963.277015277781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45963.277015277781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45963.277015277781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45963.277015277781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45963.277015277781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45963.277015277781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45963.277015277781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45963.277015277781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45963.277015277781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45963.277015277781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45963.277015277781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45963.277015277781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45963.277015277781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45963.277015277781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45963.277015277781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45963.277015277781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45963.277015277781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45963.277015277781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45963.277015277781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45963.277015277781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45963.277015277781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45963.277015277781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45963.277015277781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45963.277015277781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45963.277015277781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45963.277015277781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45963.277015277781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45963.277015277781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45963.277015277781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45963.277015277781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45963.277015277781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45963.277015277781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45963.277015277781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45963.277015277781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45963.277015277781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45963.277015277781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45963.277015277781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45963.277015277781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45963.277015277781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45963.277015277781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45963.277015277781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45963.277015277781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45963.277015277781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45963.277015277781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45963.277015277781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45963.277015277781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45963.277015277781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45963.277015277781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45963.277015277781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45963.277015277781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45963.277015277781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45963.277015277781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45963.277015277781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45963.277015277781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45963.277015277781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45963.277015277781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45963.277015277781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45963.277015277781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45963.277015277781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45963.277015277781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45963.277015277781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45963.277015277781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45963.277015277781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45963.277015277781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45963.277015277781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45963.277015277781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45963.277015277781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45963.277015277781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45963.277015277781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45963.277015277781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45963.277015277781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45963.277015277781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45963.277015277781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45963.277015277781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45963.277015277781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45963.277015277781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45963.277015277781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45963.277015277781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45963.277015277781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45963.277015277781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45963.277015277781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45963.277015277781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45963.277015277781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45963.277015277781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45963.277015277781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45963.277015277781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45963.277015277781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45963.277015277781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45963.277015277781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45963.277015277781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45963.277015277781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45963.277015277781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45963.277015277781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45963.277015277781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45963.277015277781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45963.277015277781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45963.277015277781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45963.277015277781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45963.277015277781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45963.277015277781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45963.277015277781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45963.277015277781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45963.277015277781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45963.277015277781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45963.277015277781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45963.277015277781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45963.277015277781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45963.277015277781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45963.277015277781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45963.277015277781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45963.277015277781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45963.277015277781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45963.277015277781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45963.277015277781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45963.277015277781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45963.277015277781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45963.277015277781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45963.277015277781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45963.277015277781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45963.277015277781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45963.277015277781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45963.277015277781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45963.277015277781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45963.277015277781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45963.277015277781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45963.277015277781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45963.277015277781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45963.277015277781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45963.277015277781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45963.277015277781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45963.277015277781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45963.277015277781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45963.277015277781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45963.277015277781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45963.277015277781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45963.277015277781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45963.277015277781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45963.277015277781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45963.277015277781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45963.277015277781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45963.277015277781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45963.277015277781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45963.277015277781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45963.277015277781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45963.277015277781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45963.277015277781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45963.277015277781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45963.277015277781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45963.277015277781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45963.277015277781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45963.277015277781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45963.277015277781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45963.277015277781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45963.277015277781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45963.277015277781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45963.277015277781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45963.277015277781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45963.277015277781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45963.277015277781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45963.277015277781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45963.277015277781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45963.277015277781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45963.277015277781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45963.277015277781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45963.277015277781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45963.277015277781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45963.277015277781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45963.277015277781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45963.277015277781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45963.277015277781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45963.277015277781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45963.277015277781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45963.277015277781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45963.277015277781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45963.277015277781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45963.277015277781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45963.277015277781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45963.277015277781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45963.277015277781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45963.277015277781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45963.277015277781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45963.277015277781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45963.277015277781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45963.277015277781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45963.277015277781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45963.277015277781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45963.277015277781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45963.277015277781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45963.277015277781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45963.277015277781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45963.277015277781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45963.277015277781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45963.277015277781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45963.277015277781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45963.277015277781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45963.277015277781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45963.277015277781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45963.277015277781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45963.277015277781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45963.277015277781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45963.277015277781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45963.277015277781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45963.277015277781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45963.277015277781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45963.277015277781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45963.277015277781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45963.277015277781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45963.277015277781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45963.277015277781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45963.277015277781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45963.277015277781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45963.277015277781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45963.277015277781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45963.277015277781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45963.277015277781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45963.277015277781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45963.277015277781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45963.277015277781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45963.277015277781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45963.277015277781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45963.277015277781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45963.277015277781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45963.277015277781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45963.277015277781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45963.277015277781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45963.277015277781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45963.277015277781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45963.277015277781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45963.277015277781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45963.277015277781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45963.277015277781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45963.277015277781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45963.277015277781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45963.277015277781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45963.277015277781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45963.277015277781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45963.277015277781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45963.277015277781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45963.277015277781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45963.277015277781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45963.277015277781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45963.277015277781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45963.277015277781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45963.277015277781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45963.277015277781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45963.277015277781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45963.277015277781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45963.277015277781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45963.277015277781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45963.277015277781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45963.277015277781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45963.277015277781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45963.277015277781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45963.277015277781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45963.277015277781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45963.277015277781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45963.277015277781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45963.277015277781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45963.277015277781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45963.277015277781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45963.277015277781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45963.277015277781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45963.277015277781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45963.277015277781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45963.277015277781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45963.277015277781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45963.277015277781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45963.277015277781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45963.277015277781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45963.277015277781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45963.277015277781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45963.277015277781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45963.277015277781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45963.277015277781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45963.277015277781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45963.277015277781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45963.277015277781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45963.277015277781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45963.277015277781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45963.277015277781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45963.277015277781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45963.277015277781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45963.277015277781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45963.277015277781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45963.277015277781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45963.277015277781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45963.277015277781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45963.277015277781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45963.277015277781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45963.277015277781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45963.277015277781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45963.277015277781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45963.277015277781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45963.277015277781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45963.277015277781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45963.277015277781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45963.277015277781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45963.277015277781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45963.277015277781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45963.277015277781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45963.277015277781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45963.277015277781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45963.277015277781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45963.277015277781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45963.277015277781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45963.277015277781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45963.277015277781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45963.277015277781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45963.277015277781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45963.277015277781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45963.277015277781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45963.277015277781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45963.277015277781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45963.277015277781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45963.277015277781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45963.277015277781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45963.277015277781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45963.277015277781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45963.277015277781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45963.277015277781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45963.277015277781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45963.277015277781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45963.277015277781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45963.277015277781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45963.277015277781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45963.277015277781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45963.277015277781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45963.277015277781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45963.277015277781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45963.277015277781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45963.277015277781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45963.277015277781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45963.277015277781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45963.277015277781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45963.277015277781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45963.277015277781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45963.277015277781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45963.277015277781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45963.277015277781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45963.277015277781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45963.277015277781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45963.277015277781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45963.277015277781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45963.277015277781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45963.277015277781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45963.277015277781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45963.277015277781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45963.277015277781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45963.277015277781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45963.277015277781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45963.277015277781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45963.277015277781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45963.277015277781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45963.277015277781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45963.277015277781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45963.277015277781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45963.277015277781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45963.277015277781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45963.277015277781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45963.277015277781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45963.277015277781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45963.277015277781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45963.277015277781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45963.277015277781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45963.277015277781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45963.277015277781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45963.277015277781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45963.277015277781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45963.277015277781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45963.277015277781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45963.277015277781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45963.277015277781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45963.277015277781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45963.277015277781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45963.277015277781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45963.277015277781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45963.277015277781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45963.277015277781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45963.277015277781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45963.277015277781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45963.277015277781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45963.277015277781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45963.277015277781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45963.277015277781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45963.277015277781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45963.277015277781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45963.277015277781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45963.277015277781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45963.277015277781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45963.277015277781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45963.277015277781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45963.277015277781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45963.277015277781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45963.277015277781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45963.277015277781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45963.277015277781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45963.277015277781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45963.277015277781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45963.277015277781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45963.277015277781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45963.277015277781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45963.277015277781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45963.277015277781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45963.277015277781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45963.277015277781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45963.277015277781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45963.277015277781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45963.277015277781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45963.277015277781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45963.277015277781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45963.277015277781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45963.277015277781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45963.277015277781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45963.277015277781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45963.277015277781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45963.277015277781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45963.277015277781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45963.277015277781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45963.277015277781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45963.277015277781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45963.277015277781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45963.277015277781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45963.277015277781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45963.277015277781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45963.277015277781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45963.277015277781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45963.277015277781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45963.277015277781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45963.277015277781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45963.277015277781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45963.277015277781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45963.277015277781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45963.277015277781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45963.277015277781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45963.277015277781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45963.277015277781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45963.277015277781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45963.277015277781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45963.277015277781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45963.277015277781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45963.277015277781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45963.277015277781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45963.277015277781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45963.277015277781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45963.277015277781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45963.277015277781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45963.277015277781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45963.277015277781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45963.277015277781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45963.277015277781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45963.277015277781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45963.277015277781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45963.277015277781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45963.277015277781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45963.277015277781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45963.277015277781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45963.277015277781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45963.277015277781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45963.277015277781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45963.277015277781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45963.277015277781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45963.277015277781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45963.277015277781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45963.277015277781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45963.277015277781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45963.277015277781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45963.277015277781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45963.277015277781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45963.277015277781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45963.277015277781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45963.277015277781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45963.277015277781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45963.277015277781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45963.277015277781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45963.277015277781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45963.277015277781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45963.277015277781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45963.277015277781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45963.277015277781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45963.277015277781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45963.277015277781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45963.277015277781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45963.277015277781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45963.277015277781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45963.277015277781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45963.277015277781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45963.277015277781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45963.277015277781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45963.277015277781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45963.277015277781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45963.277015277781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45963.277015277781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45963.277015277781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45963.277015277781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45963.277015277781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45963.277015277781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45963.277015277781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45963.277015277781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45963.277015277781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45963.277015277781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45963.277015277781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45963.277015277781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45963.277015277781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45963.277015277781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45963.277015277781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45963.277015277781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45963.277015277781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45963.277015277781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45963.277015277781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45963.277015277781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45963.277015277781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45963.277015277781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45963.277015277781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45963.277015277781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45963.277015277781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45963.277015277781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45963.277015277781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45963.277015277781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45963.277015277781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45963.277015277781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45963.277015277781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45963.277015277781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45963.277015277781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45963.277015277781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45963.277015277781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45963.277015277781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45963.277015277781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45963.277015277781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45963.277015277781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45963.277015277781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45963.277015277781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45963.277015277781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45963.277015277781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45963.277015277781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45963.277015277781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45963.277015277781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45963.277015277781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45963.277015277781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45963.277015277781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45963.277015277781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45963.277015277781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45963.277015277781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45963.277015277781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45963.277015277781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45963.277015277781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45963.277015277781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45963.277015277781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45963.277015277781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45963.277015277781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45963.277015277781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45963.277015277781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45963.277015277781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45963.277015277781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45963.277015277781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45963.277015277781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45963.277015277781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45963.277015277781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45963.277015277781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45963.277015277781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45963.277015277781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45963.277015277781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45963.277015277781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45963.277015277781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45963.277015277781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45963.277015277781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45963.277015277781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45963.277015277781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45963.277015277781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45963.277015277781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45963.277015277781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45963.277015277781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45963.277015277781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45963.277015277781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45963.277015277781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45963.277015277781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45963.277015277781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45963.277015277781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45963.277015277781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45963.277015277781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45963.277015277781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45963.277015277781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45963.277015277781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45963.277015277781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45963.277015277781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45963.277015277781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45963.277015277781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45963.277015277781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45963.277015277781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45963.277015277781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45963.277015277781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45963.277015277781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45963.277015277781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45963.277015277781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45963.277015277781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45963.277015277781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45963.277015277781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45963.277015277781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45963.277015277781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45963.277015277781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45963.277015277781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45963.277015277781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45963.277015277781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45963.277015277781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45963.277015277781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45963.277015277781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45963.277015277781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45963.277015277781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45963.277015277781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45963.277015277781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45963.277015277781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45963.277015277781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45963.277015277781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45963.277015277781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45963.277015277781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45963.277015277781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45963.277015277781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45963.277015277781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45963.277015277781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45963.277015277781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45963.277015277781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45963.277015277781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45963.277015277781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45963.277015277781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45963.277015277781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45963.277015277781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45963.277015277781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45963.277015277781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45963.277015277781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45963.277015277781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45963.277015277781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45963.277015277781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45963.277015277781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45963.277015277781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45963.277015277781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45963.277015277781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45963.277015277781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45963.277015277781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45963.277015277781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45963.277015277781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45963.277015277781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45963.277015277781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45963.277015277781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45963.277015277781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45963.277015277781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45963.277015277781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45963.277015277781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45963.277015277781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45963.277015277781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45963.277015277781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45963.277015277781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45963.277015277781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45963.277015277781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45963.277015277781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45963.277015277781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45963.277015277781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45963.277015277781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45963.277015277781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45963.277015277781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45963.277015277781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45963.277015277781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45963.277015277781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45963.277015277781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45963.277015277781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45963.277015277781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45963.277015277781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45963.277015277781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45963.277015277781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45963.277015277781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45963.277015277781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45963.277015277781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45963.277015277781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45963.277015277781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45963.277015277781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45963.277015277781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45963.277015277781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45963.277015277781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45963.277015277781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45963.277015277781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45963.277015277781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45963.277015277781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45963.277015277781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45963.277015277781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45963.277015277781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45963.277015277781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45963.277015277781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45963.277015277781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45963.277015277781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45963.277015277781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45963.277015277781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45963.277015277781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45963.277015277781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45963.277015277781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45963.277015277781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45963.277015277781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45963.277015277781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45963.277015277781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45963.277015277781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45963.277015277781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45963.277015277781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45963.277015277781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45963.277015277781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45963.277015277781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45963.277015277781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45963.277015277781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45963.277015277781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45963.277015277781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45963.277015277781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45963.277015277781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45963.277015277781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45963.277015277781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45963.277015277781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45963.277015277781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45963.277015277781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45963.277015277781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45963.277015277781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45963.277015277781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45963.277015277781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45963.277015277781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45963.277015277781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45963.277015277781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45963.277015277781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45963.277015277781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45963.277015277781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45963.277015277781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45963.277015277781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45963.277015277781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45963.277015277781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45963.277015277781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45963.277015277781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45963.277015277781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45963.277015277781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45963.277015277781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45963.277015277781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45963.277015277781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45963.277015277781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45963.277015277781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45963.277015277781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45963.277015277781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45963.277015277781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45963.277015277781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45963.277015277781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45963.277015277781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45963.277015277781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45963.277015277781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45963.277015277781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45963.277015277781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45963.277015277781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45963.277015277781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45963.277015277781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45963.277015277781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45963.277015277781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45963.277015277781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45963.277015277781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45963.277015277781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45963.277015277781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45963.277015277781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45963.277015277781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45963.277015277781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45963.277015277781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45963.277015277781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45963.277015277781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45963.277015277781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45963.277015277781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45963.277015277781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45963.277015277781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45963.277015277781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45963.277015277781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45963.277015277781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45963.277015277781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45963.277015277781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45963.277015277781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45963.277015277781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45963.277015277781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45963.277015277781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45963.277015277781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45963.277015277781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45963.277015277781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45963.277015277781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45963.277015277781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45963.277015277781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45963.277015277781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45963.277015277781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45963.277015277781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45963.277015277781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45963.277015277781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45963.277015277781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45963.277015277781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45963.277015277781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45963.277015277781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45963.277015277781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45963.277015277781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45963.277015277781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45963.277015277781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45963.277015277781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45963.277015277781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45963.277015277781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45963.277015277781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45963.277015277781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45963.277015277781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45963.277015277781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45963.277015277781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45963.277015277781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45963.277015277781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45963.277015277781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45963.277015277781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45963.277015277781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45963.277015277781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45963.277015277781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45963.277015277781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45963.277015277781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45963.277015277781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45963.277015277781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45963.277015277781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45963.277015277781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45963.277015277781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45963.277015277781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45963.277015277781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45963.277015277781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45963.277015277781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45963.277015277781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45963.277015277781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45963.277015277781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45963.277015277781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45963.277015277781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45963.277015277781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45963.277015277781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45963.277015277781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45963.277015277781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45963.277015277781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45963.277015277781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45963.277015277781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45963.277015277781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45963.277015277781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45963.277015277781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45963.277015277781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45963.277015277781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45963.277015277781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45963.277015277781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45963.277015277781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45963.277015277781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45963.277015277781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45963.277015277781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45963.277015277781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45963.277015277781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45963.277015277781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45963.277015277781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45963.277015277781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45963.277015277781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45963.277015277781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45963.277015277781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45963.277015277781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45963.277015277781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45963.277015277781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45963.277015277781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45963.277015277781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45963.277015277781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45963.277015277781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45963.277015277781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45963.277015277781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45963.277015277781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45963.277015277781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45963.277015277781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45963.277015277781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45963.277015277781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45963.277015277781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45963.277015277781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45963.277015277781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45963.277015277781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45963.277015277781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45963.277015277781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45963.277015277781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45963.277015277781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45963.277015277781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45963.277015277781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45963.277015277781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45963.277015277781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45963.277015277781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45963.277015277781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45963.277015277781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45963.277015277781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45963.277015277781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45963.277015277781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45963.277015277781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45963.277015277781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45963.277015277781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45963.277015277781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45963.277015277781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45963.277015277781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45963.277015277781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45963.277015277781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45963.277015277781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45963.277015277781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45963.277015277781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45963.277015277781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45963.277015277781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45963.277015277781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45963.277015277781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45963.277015277781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45963.277015277781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45963.277015277781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45963.277015277781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45963.277015277781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45963.277015277781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45963.277015277781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45963.277015277781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45963.277015277781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45963.277015277781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45963.277015277781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45963.277015277781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45963.277015277781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45963.277015277781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45963.277015277781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45963.277015277781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45963.277015277781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45963.277015277781</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45963.277015277781</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45963.277015277781</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45963.277015277781</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259.79629768518498</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2.3082652777811745</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0.29380925925943302</v>
      </c>
      <c r="H4" s="122">
        <v>45962.977384259262</v>
      </c>
      <c r="I4" s="118" t="str">
        <f>IFERROR(VLOOKUP(D4,DB!A:F,6,0),"")</f>
        <v>Generator-SG</v>
      </c>
      <c r="J4" s="118" t="str">
        <f>IFERROR(VLOOKUP(D4,DB!A:G,7,0),"")</f>
        <v>Vandalized</v>
      </c>
      <c r="K4" s="124" t="s">
        <v>39114</v>
      </c>
      <c r="L4" s="120" t="str">
        <f>IFERROR(VLOOKUP(D4,DB!A:I,9,0),"")</f>
        <v>Latis</v>
      </c>
    </row>
    <row r="5" spans="1:16" ht="15" customHeight="1">
      <c r="A5" s="118" t="s">
        <v>39115</v>
      </c>
      <c r="B5" s="118" t="str">
        <f>IFERROR(VLOOKUP(D5,DB!A:K,11,0),"")</f>
        <v>R4</v>
      </c>
      <c r="C5" s="119">
        <v>2</v>
      </c>
      <c r="D5" s="120" t="s">
        <v>37513</v>
      </c>
      <c r="E5" s="97" t="s">
        <v>39021</v>
      </c>
      <c r="F5" s="122">
        <v>45963.120833333334</v>
      </c>
      <c r="G5" s="123">
        <f ca="1">IFERROR(NOW()-F5,"")</f>
        <v>0.15618194444687106</v>
      </c>
      <c r="H5" s="122">
        <v>45963.106469907405</v>
      </c>
      <c r="I5" s="118" t="str">
        <f>IFERROR(VLOOKUP(D5,DB!A:F,6,0),"")</f>
        <v>Generator-SG</v>
      </c>
      <c r="J5" s="118" t="str">
        <f>IFERROR(VLOOKUP(D5,DB!A:G,7,0),"")</f>
        <v>Vandalized</v>
      </c>
      <c r="K5" s="124" t="s">
        <v>39114</v>
      </c>
      <c r="L5" s="120" t="str">
        <f>IFERROR(VLOOKUP(D5,DB!A:I,9,0),"")</f>
        <v>Latis</v>
      </c>
    </row>
    <row r="6" spans="1:16" ht="15" customHeight="1">
      <c r="A6" s="118"/>
      <c r="B6" s="118" t="str">
        <f>IFERROR(VLOOKUP(D6,DB!A:K,11,0),"")</f>
        <v/>
      </c>
      <c r="C6" s="119"/>
      <c r="D6" s="120"/>
      <c r="E6" s="97" t="s">
        <v>39021</v>
      </c>
      <c r="F6" s="122"/>
      <c r="G6" s="123">
        <f ca="1">IFERROR(NOW()-F6,"")</f>
        <v>45963.277015277781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45963.277015277781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45963.277015277781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45963.277015277781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45963.277015277781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45963.277015277781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45963.277015277781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45963.277015277781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45963.277015277781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45963.277015277781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45963.277015277781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45963.277015277781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45963.277015277781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45963.277015277781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45963.277015277781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45963.277015277781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45963.277015277781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45963.277015277781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45963.277015277781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45963.277015277781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45963.277015277781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45963.277015277781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45963.277015277781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45963.277015277781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45963.277015277781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45963.277015277781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45963.277015277781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45963.277015277781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45963.277015277781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45963.277015277781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45963.277015277781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45963.277015277781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45963.277015277781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45963.277015277781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45963.277015277781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45963.277015277781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45963.277015277781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45963.277015277781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45963.277015277781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45963.277015277781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45963.277015277781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45963.277015277781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45963.277015277781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45963.277015277781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45963.277015277781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45963.277015277781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45963.277015277781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45963.277015277781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45963.277015277781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45963.277015277781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45963.277015277781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45963.277015277781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45963.277015277781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45963.277015277781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45963.277015277781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45963.277015277781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45963.277015277781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45963.277015277781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45963.277015277781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45963.277015277781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45963.277015277781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45963.277015277781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45963.277015277781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45963.277015277781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45963.277015277781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45963.277015277781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45963.277015277781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45963.277015277781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45963.277015277781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45963.277015277781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45963.277015277781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45963.277015277781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45963.277015277781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45963.277015277781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45963.277015277781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45963.277015277781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45963.277015277781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45963.277015277781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45963.277015277781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45963.277015277781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45963.277015277781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45963.277015277781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45963.277015277781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45963.277015277781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45963.277015277781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45963.277015277781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45963.277015277781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45963.277015277781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45963.277015277781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45963.277015277781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45963.277015277781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45963.277015277781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45963.277015277781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45963.277015277781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45963.277015277781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45963.277015277781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45963.277015277781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45963.277015277781</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45963.277015277781</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45963.277015277781</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45963.277015277781</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45963.277015277781</v>
      </c>
      <c r="H107" s="122"/>
      <c r="I107" s="118" t="str">
        <f>IFERROR(VLOOKUP(D107,DB!A:F,6,0),"")</f>
        <v/>
      </c>
      <c r="J107" s="118" t="str">
        <f>IFERROR(VLOOKUP(D107,DB!A:G,7,0),"")</f>
        <v/>
      </c>
      <c r="K107" s="124"/>
      <c r="L107" s="120" t="str">
        <f>IFERROR(VLOOKUP(D107,DB!A:I,9,0),"")</f>
        <v/>
      </c>
    </row>
    <row r="108" spans="1:12" ht="15" customHeight="1">
      <c r="A108" s="125"/>
      <c r="B108" s="125" t="str">
        <f>IFERROR(VLOOKUP(D108,DB!A:K,11,0),"")</f>
        <v/>
      </c>
      <c r="C108" s="126"/>
      <c r="D108" s="127"/>
      <c r="E108" s="128"/>
      <c r="F108" s="129"/>
      <c r="G108" s="130">
        <f ca="1">IFERROR(NOW()-F108,"")</f>
        <v>45963.277015277781</v>
      </c>
      <c r="H108" s="129"/>
      <c r="I108" s="125" t="str">
        <f>IFERROR(VLOOKUP(D108,DB!A:F,6,0),"")</f>
        <v/>
      </c>
      <c r="J108" s="125" t="str">
        <f>IFERROR(VLOOKUP(D108,DB!A:G,7,0),"")</f>
        <v/>
      </c>
      <c r="K108" s="131"/>
      <c r="L108" s="127" t="str">
        <f>IFERROR(VLOOKUP(D108,DB!A:I,9,0),"")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71.444955092592863</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37.088137962964538</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14.61590416666877</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45963.277015277781</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45963.277015277781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45963.277015277781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45963.277015277781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45963.277015277781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45963.277015277781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45963.277015277781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45963.277015277781</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45963.277015277781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45963.277015277781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45963.277015277781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45963.277015277781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45963.277015277781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45963.277015277781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45963.277015277781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45963.277015277781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45963.277015277781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45963.277015277781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45963.277015277781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45963.277015277781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45963.277015277781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45963.277015277781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45963.277015277781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45963.277015277781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45963.277015277781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45963.277015277781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45963.277015277781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45963.277015277781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45963.277015277781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45963.277015277781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45963.277015277781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45963.277015277781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45963.277015277781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45963.277015277781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45963.277015277781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45963.277015277781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45963.277015277781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45963.277015277781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45963.277015277781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45963.277015277781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45963.277015277781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45963.277015277781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45963.277015277781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45963.277015277781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45963.277015277781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45963.277015277781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45963.277015277781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45963.277015277781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45963.277015277781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45963.277015277781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45963.277015277781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45963.277015277781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45963.277015277781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45963.277015277781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45963.277015277781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45963.277015277781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45963.277015277781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45963.277015277781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45963.277015277781</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45963.277015277781</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45963.277015277781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45963.277015277781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45963.277015277781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45963.277015277781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45963.277015277781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45963.277015277781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45963.277015277781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45963.277015277781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45963.277015277781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45963.277015277781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45963.277015277781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45963.277015277781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45963.277015277781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45963.277015277781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45963.277015277781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45963.277015277781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45963.277015277781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45963.277015277781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45963.277015277781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45963.277015277781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45963.277015277781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45963.277015277781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45963.277015277781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45963.277015277781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45963.277015277781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45963.277015277781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45963.277015277781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45963.277015277781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45963.277015277781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45963.277015277781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45963.277015277781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45963.277015277781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45963.277015277781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45963.277015277781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45963.277015277781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45963.277015277781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45963.277015277781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45963.277015277781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45963.277015277781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45963.277015277781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45963.277015277781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45963.277015277781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45963.277015277781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45963.277015277781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45963.277015277781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45963.277015277781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45963.277015277781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45963.277015277781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45963.277015277781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45963.277015277781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45963.277015277781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45963.277015277781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45963.277015277781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45963.277015277781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45963.277015277781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45963.277015277781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45963.277015277781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45963.277015277781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45963.277015277781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45963.277015277781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45963.277015277781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45963.277015277781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45963.277015277781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45963.277015277781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45963.277015277781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45963.277015277781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45963.277015277781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45963.277015277781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45963.277015277781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45963.277015277781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45963.277015277781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45963.277015277781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45963.277015277781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45963.277015277781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45963.277015277781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45963.277015277781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45963.277015277781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45963.277015277781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45963.277015277781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45963.277015277781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45963.277015277781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45963.277015277781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45963.277015277781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45963.277015277781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45963.277015277781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45963.277015277781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45963.277015277781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45963.277015277781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45963.277015277781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45963.277015277781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45963.277015277781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45963.277015277781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45963.277015277781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45963.277015277781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45963.277015277781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45963.277015277781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45963.277015277781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45963.277015277781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45963.277015277781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45963.277015277781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45963.277015277781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45963.277015277781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45963.277015277781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45963.277015277781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45963.277015277781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45963.277015277781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45963.277015277781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45963.277015277781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45963.277015277781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45963.277015277781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45963.277015277781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45963.277015277781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45963.277015277781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45963.277015277781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45963.277015277781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45963.277015277781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45963.277015277781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45963.277015277781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45963.277015277781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45963.277015277781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45963.277015277781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45963.277015277781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45963.277015277781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45963.277015277781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45963.277015277781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45963.277015277781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45963.277015277781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45963.277015277781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45963.277015277781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45963.277015277781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45963.277015277781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45963.277015277781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45963.277015277781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45963.277015277781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45963.277015277781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45963.277015277781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45963.277015277781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45963.277015277781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45963.277015277781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45963.277015277781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45963.277015277781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45963.277015277781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45963.277015277781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45963.277015277781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45963.277015277781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45963.277015277781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45963.277015277781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45963.277015277781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45963.277015277781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45963.277015277781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45963.277015277781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45963.277015277781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45963.277015277781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45963.277015277781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45963.277015277781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45963.277015277781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45963.277015277781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45963.277015277781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45963.277015277781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45963.277015277781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45963.277015277781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45963.277015277781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45963.277015277781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45963.277015277781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45963.277015277781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45963.277015277781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45963.277015277781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45963.277015277781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45963.277015277781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45963.277015277781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45963.277015277781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45963.277015277781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45963.277015277781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45963.277015277781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45963.277015277781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45963.277015277781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45963.277015277781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45963.277015277781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45963.277015277781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45963.277015277781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45963.277015277781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45963.277015277781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45963.277015277781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45963.277015277781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45963.277015277781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45963.277015277781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45963.277015277781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45963.277015277781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45963.277015277781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45963.277015277781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45963.277015277781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45963.277015277781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45963.277015277781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45963.277015277781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45963.277015277781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45963.277015277781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45963.277015277781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45963.277015277781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45963.277015277781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45963.277015277781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45963.277015277781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45963.277015277781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45963.277015277781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45963.277015277781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45963.277015277781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45963.277015277781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45963.277015277781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45963.277015277781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45963.277015277781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45963.277015277781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45963.277015277781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45963.277015277781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45963.277015277781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45963.277015277781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45963.277015277781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45963.277015277781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45963.277015277781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45963.277015277781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45963.277015277781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45963.277015277781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45963.277015277781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45963.277015277781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45963.277015277781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45963.277015277781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45963.277015277781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45963.277015277781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45963.277015277781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45963.277015277781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45963.277015277781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45963.277015277781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45963.277015277781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45963.277015277781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45963.277015277781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45963.277015277781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45963.277015277781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45963.277015277781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45963.277015277781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45963.277015277781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45963.277015277781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45963.277015277781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45963.277015277781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45963.277015277781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45963.277015277781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45963.277015277781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45963.277015277781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45963.277015277781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45963.277015277781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45963.277015277781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45963.277015277781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45963.277015277781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45963.277015277781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45963.277015277781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45963.277015277781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45963.277015277781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45963.277015277781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45963.277015277781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45963.277015277781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45963.277015277781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45963.277015277781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45963.277015277781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45963.277015277781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45963.277015277781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45963.277015277781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45963.277015277781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45963.277015277781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45963.277015277781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45963.277015277781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45963.277015277781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45963.277015277781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45963.277015277781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45963.277015277781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45963.277015277781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45963.277015277781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45963.277015277781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45963.277015277781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45963.277015277781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45963.277015277781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45963.277015277781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45963.277015277781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45963.277015277781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45963.277015277781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45963.277015277781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45963.277015277781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45963.277015277781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45963.277015277781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45963.277015277781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45963.277015277781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45963.277015277781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45963.277015277781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45963.277015277781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45963.277015277781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45963.277015277781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45963.277015277781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45963.277015277781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45963.277015277781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45963.277015277781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45963.277015277781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45963.277015277781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45963.277015277781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45963.277015277781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45963.277015277781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45963.277015277781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45963.277015277781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45963.277015277781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45963.277015277781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45963.277015277781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45963.277015277781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45963.277015277781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45963.277015277781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45963.277015277781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45963.277015277781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45963.277015277781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45963.277015277781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45963.277015277781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45963.277015277781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45963.277015277781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45963.277015277781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45963.277015277781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45963.277015277781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45963.277015277781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45963.277015277781</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45963.042118055557</v>
      </c>
      <c r="G2" s="76">
        <f ca="1">IFERROR(NOW()-F2,"-")</f>
        <v>0.23489722222439013</v>
      </c>
      <c r="H2" s="106">
        <v>45963.010358796295</v>
      </c>
      <c r="I2" s="102" t="str">
        <f>IFERROR(VLOOKUP(D2,DB!A:F,6,0),"")</f>
        <v>SCECO</v>
      </c>
      <c r="J2" s="101" t="str">
        <f>IFERROR(VLOOKUP(D2,DB!A:G,7,0),"")</f>
        <v>In progress</v>
      </c>
      <c r="K2" s="107" t="s">
        <v>39124</v>
      </c>
      <c r="L2" s="108" t="str">
        <f>IFERROR(VLOOKUP(D2,DB!A:I,9,0),"")</f>
        <v>Latis</v>
      </c>
    </row>
    <row r="3" spans="1:16383" ht="31.5" customHeight="1">
      <c r="A3" s="103"/>
      <c r="B3" s="102" t="str">
        <f>IFERROR(VLOOKUP(D3,DB!A:K,11,0),"")</f>
        <v/>
      </c>
      <c r="C3" s="104"/>
      <c r="D3" s="102"/>
      <c r="E3" s="105"/>
      <c r="F3" s="106"/>
      <c r="G3" s="76">
        <f ca="1">IFERROR(NOW()-F3,"-")</f>
        <v>45963.277015277781</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45963.277015277781</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45963.277015277781</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45963.277015277781</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45963.277015277781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45963.277015277781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45963.277015277781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45963.277015277781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45963.277015277781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45963.277015277781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45963.277015277781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45963.277015277781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45963.277015277781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45963.277015277781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45963.277015277781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45963.277015277781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45963.277015277781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45963.277015277781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45963.277015277781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45963.277015277781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45963.277015277781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45963.277015277781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45963.277015277781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45963.277015277781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45963.277015277781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45963.277015277781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45963.277015277781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45963.277015277781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45963.277015277781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45963.277015277781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45963.277015277781</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2025-11-02T03:39:56Z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