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31" documentId="120_S{2AC9BD13-BADA-5192-A53E-5A8FF88502F6}" xr6:coauthVersionLast="47" xr6:coauthVersionMax="47" xr10:uidLastSave="{8CB0F5BC-AA0C-4752-9006-6FE31540D69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<sst xmlns="http://schemas.openxmlformats.org/spreadsheetml/2006/main" count="181542" uniqueCount="39148">
  <si>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</si>
  <si>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</si>
  <si>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</si>
  <si>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</si>
  <si>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</si>
  <si>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</si>
  <si>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</si>
  <si>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</si>
  <si>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</si>
  <si>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</si>
  <si>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</si>
  <si>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</si>
  <si>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</si>
  <si>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</si>
  <si>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</si>
  <si>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</si>
  <si>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</si>
  <si>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</si>
  <si>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</si>
  <si>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</si>
  <si>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</si>
  <si>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</si>
  <si>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</si>
  <si>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</si>
  <si>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</si>
  <si>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</si>
  <si>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</si>
  <si>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</si>
  <si>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</si>
  <si>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</si>
  <si>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</si>
  <si>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</si>
  <si>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</si>
  <si>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</si>
  <si>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</si>
  <si>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</si>
  <si>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</si>
  <si>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</si>
  <si>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</si>
  <si>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</si>
  <si>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</si>
  <si>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</si>
  <si>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</si>
  <si>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</si>
  <si>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</si>
  <si>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</si>
  <si>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</si>
  <si>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</si>
  <si>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</si>
  <si>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</si>
  <si>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</si>
  <si>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</si>
  <si>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</si>
  <si>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</si>
  <si>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</si>
  <si>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</si>
  <si>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</si>
  <si>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</si>
  <si>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</si>
  <si>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</si>
  <si>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</si>
  <si>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</si>
  <si>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</si>
  <si>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</si>
  <si>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</si>
  <si>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</si>
  <si>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</si>
  <si>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</si>
  <si>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</si>
  <si>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</si>
  <si>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</si>
  <si>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</si>
  <si>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</si>
  <si>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</si>
  <si>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</si>
  <si>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</si>
  <si>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</si>
  <si>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</si>
  <si>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</si>
  <si>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</si>
  <si>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</si>
  <si>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</si>
  <si>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</si>
  <si>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</si>
  <si>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</si>
  <si>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</si>
  <si>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</si>
  <si>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</si>
  <si>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</si>
  <si>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</si>
  <si>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</si>
  <si>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</si>
  <si>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</si>
  <si>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</si>
  <si>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</si>
  <si>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</si>
  <si>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</si>
  <si>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</si>
  <si>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</si>
  <si>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</si>
  <si>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</si>
  <si>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</si>
  <si>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</si>
  <si>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</si>
  <si>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</si>
  <si>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</si>
  <si>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</si>
  <si>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</si>
  <si>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</si>
  <si>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</si>
  <si>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</si>
  <si>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</si>
  <si>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</si>
  <si>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</si>
  <si>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</si>
  <si>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</si>
  <si>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</si>
  <si>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</si>
  <si>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</si>
  <si>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</si>
  <si>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</si>
  <si>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</si>
  <si>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</si>
  <si>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</si>
  <si>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</si>
  <si>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</si>
  <si>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</si>
  <si>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</si>
  <si>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</si>
  <si>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</si>
  <si>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</si>
  <si>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</si>
  <si>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</si>
  <si>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</si>
  <si>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</si>
  <si>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</si>
  <si>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</si>
  <si>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</si>
  <si>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</si>
  <si>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</si>
  <si>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</si>
  <si>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</si>
  <si>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</si>
  <si>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</si>
  <si>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</si>
  <si>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</si>
  <si>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</si>
  <si>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</si>
  <si>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</si>
  <si>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</si>
  <si>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</si>
  <si>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</si>
  <si>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</si>
  <si>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</si>
  <si>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</si>
  <si>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</si>
  <si>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</si>
  <si>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</si>
  <si>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</si>
  <si>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</si>
  <si>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</si>
  <si>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</si>
  <si>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</si>
  <si>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</si>
  <si>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</si>
  <si>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</si>
  <si>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</si>
  <si>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</si>
  <si>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</si>
  <si>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</si>
  <si>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</si>
  <si>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</si>
  <si>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</si>
  <si>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</si>
  <si>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</si>
  <si>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</si>
  <si>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</si>
  <si>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</si>
  <si>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</si>
  <si>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</si>
  <si>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</si>
  <si>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</si>
  <si>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</si>
  <si>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</si>
  <si>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</si>
  <si>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</si>
  <si>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</si>
  <si>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</si>
  <si>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</si>
  <si>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</si>
  <si>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</si>
  <si>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</si>
  <si>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</si>
  <si>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</si>
  <si>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</si>
  <si>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</si>
  <si>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</si>
  <si>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</si>
  <si>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</si>
  <si>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</si>
  <si>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</si>
  <si>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</si>
  <si>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</si>
  <si>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</si>
  <si>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</si>
  <si>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</si>
  <si>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</si>
  <si>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</si>
  <si>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</si>
  <si>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</si>
  <si>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</si>
  <si>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</si>
  <si>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</si>
  <si>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</si>
  <si>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</si>
  <si>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</si>
  <si>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</si>
  <si>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</si>
  <si>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</si>
  <si>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</si>
  <si>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</si>
  <si>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</si>
  <si>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</si>
  <si>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</si>
  <si>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</si>
  <si>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</si>
  <si>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</si>
  <si>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</si>
  <si>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</si>
  <si>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</si>
  <si>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</si>
  <si>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</si>
  <si>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</si>
  <si>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</si>
  <si>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</si>
  <si>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</si>
  <si>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</si>
  <si>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</si>
  <si>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</si>
  <si>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</si>
  <si>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</si>
  <si>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</si>
  <si>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</si>
  <si>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</si>
  <si>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</si>
  <si>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</si>
  <si>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</si>
  <si>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</si>
  <si>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</si>
  <si>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</si>
  <si>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</si>
  <si>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</si>
  <si>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</si>
  <si>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</si>
  <si>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</si>
  <si>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</si>
  <si>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</si>
  <si>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</si>
  <si>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</si>
  <si>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</si>
  <si>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</si>
  <si>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</si>
  <si>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</si>
  <si>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</si>
  <si>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</si>
  <si>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</si>
  <si>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</si>
  <si>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</si>
  <si>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</si>
  <si>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</si>
  <si>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</si>
  <si>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</si>
  <si>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</si>
  <si>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</si>
  <si>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</si>
  <si>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</si>
  <si>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</si>
  <si>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</si>
  <si>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</si>
  <si>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</si>
  <si>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</si>
  <si>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</si>
  <si>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</si>
  <si>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</si>
  <si>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</si>
  <si>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</si>
  <si>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</si>
  <si>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</si>
  <si>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</si>
  <si>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</si>
  <si>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</si>
  <si>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</si>
  <si>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</si>
  <si>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</si>
  <si>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</si>
  <si>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</si>
  <si>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</si>
  <si>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</si>
  <si>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</si>
  <si>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</si>
  <si>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</si>
  <si>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</si>
  <si>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</si>
  <si>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</si>
  <si>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</si>
  <si>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</si>
  <si>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</si>
  <si>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</si>
  <si>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</si>
  <si>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</si>
  <si>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</si>
  <si>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</si>
  <si>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</si>
  <si>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</si>
  <si>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</si>
  <si>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</si>
  <si>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</si>
  <si>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</si>
  <si>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</si>
  <si>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</si>
  <si>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</si>
  <si>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</si>
  <si>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</si>
  <si>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</si>
  <si>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</si>
  <si>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</si>
  <si>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</si>
  <si>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</si>
  <si>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</si>
  <si>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</si>
  <si>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</si>
  <si>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</si>
  <si>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</si>
  <si>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</si>
  <si>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</si>
  <si>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</si>
  <si>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</si>
  <si>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</si>
  <si>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</si>
  <si>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</si>
  <si>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</si>
  <si>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</si>
  <si>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</si>
  <si>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</si>
  <si>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</si>
  <si>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</si>
  <si>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</si>
  <si>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</si>
  <si>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</si>
  <si>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</si>
  <si>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</si>
  <si>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</si>
  <si>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</si>
  <si>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</si>
  <si>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</si>
  <si>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</si>
  <si>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</si>
  <si>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</si>
  <si>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</si>
  <si>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</si>
  <si>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</si>
  <si>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</si>
  <si>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</si>
  <si>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</si>
  <si>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</si>
  <si>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</si>
  <si>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</si>
  <si>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</si>
  <si>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</si>
  <si>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</si>
  <si>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</si>
  <si>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</si>
  <si>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</si>
  <si>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</si>
  <si>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</si>
  <si>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</si>
  <si>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</si>
  <si>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</si>
  <si>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</si>
  <si>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</si>
  <si>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</si>
  <si>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</si>
  <si>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</si>
  <si>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</si>
  <si>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</si>
  <si>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</si>
  <si>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</si>
  <si>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</si>
  <si>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</si>
  <si>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</si>
  <si>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</si>
  <si>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</si>
  <si>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</si>
  <si>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</si>
  <si>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</si>
  <si>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</si>
  <si>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</si>
  <si>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</si>
  <si>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</si>
  <si>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</si>
  <si>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</si>
  <si>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</si>
  <si>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</si>
  <si>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</si>
  <si>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</si>
  <si>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</si>
  <si>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</si>
  <si>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</si>
  <si>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</si>
  <si>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</si>
  <si>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</si>
  <si>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</si>
  <si>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</si>
  <si>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</si>
  <si>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</si>
  <si>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</si>
  <si>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</si>
  <si>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</si>
  <si>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</si>
  <si>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</si>
  <si>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</si>
  <si>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</si>
  <si>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</si>
  <si>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</si>
  <si>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</si>
  <si>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</si>
  <si>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</si>
  <si>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</si>
  <si>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</si>
  <si>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</si>
  <si>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</si>
  <si>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</si>
  <si>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</si>
  <si>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</si>
  <si>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</si>
  <si>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</si>
  <si>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</si>
  <si>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</si>
  <si>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</si>
  <si>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</si>
  <si>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</si>
  <si>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</si>
  <si>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</si>
  <si>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</si>
  <si>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</si>
  <si>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</si>
  <si>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</si>
  <si>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</si>
  <si>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</si>
  <si>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</si>
  <si>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</si>
  <si>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</si>
  <si>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</si>
  <si>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</si>
  <si>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</si>
  <si>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</si>
  <si>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</si>
  <si>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</si>
  <si>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</si>
  <si>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</si>
  <si>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</si>
  <si>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</si>
  <si>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</si>
  <si>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</si>
  <si>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</si>
  <si>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</si>
  <si>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</si>
  <si>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</si>
  <si>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</si>
  <si>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</si>
  <si>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</si>
  <si>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</si>
  <si>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</si>
  <si>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</si>
  <si>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</si>
  <si>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</si>
  <si>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</si>
  <si>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</si>
  <si>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</si>
  <si>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</si>
  <si>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</si>
  <si>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</si>
  <si>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</si>
  <si>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</si>
  <si>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</si>
  <si>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</si>
  <si>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</si>
  <si>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</si>
  <si>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</si>
  <si>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</si>
  <si>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</si>
  <si>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</si>
  <si>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</si>
  <si>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</si>
  <si>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</si>
  <si>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</si>
  <si>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</si>
  <si>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</si>
  <si>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</si>
  <si>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</si>
  <si>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</si>
  <si>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</si>
  <si>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</si>
  <si>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</si>
  <si>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</si>
  <si>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</si>
  <si>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</si>
  <si>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</si>
  <si>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</si>
  <si>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</si>
  <si>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</si>
  <si>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</si>
  <si>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</si>
  <si>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</si>
  <si>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</si>
  <si>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</si>
  <si>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</si>
  <si>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</si>
  <si>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</si>
  <si>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</si>
  <si>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</si>
  <si>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</si>
  <si>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</si>
  <si>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</si>
  <si>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</si>
  <si>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</si>
  <si>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</si>
  <si>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</si>
  <si>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</si>
  <si>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</si>
  <si>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</si>
  <si>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</si>
  <si>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</si>
  <si>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</si>
  <si>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</si>
  <si>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</si>
  <si>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</si>
  <si>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</si>
  <si>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</si>
  <si>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</si>
  <si>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</si>
  <si>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</si>
  <si>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</si>
  <si>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</si>
  <si>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</si>
  <si>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</si>
  <si>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</si>
  <si>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</si>
  <si>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</si>
  <si>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</si>
  <si>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</si>
  <si>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</si>
  <si>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</si>
  <si>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</si>
  <si>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</si>
  <si>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</si>
  <si>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</si>
  <si>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</si>
  <si>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</si>
  <si>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</si>
  <si>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</si>
  <si>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</si>
  <si>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</si>
  <si>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</si>
  <si>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</si>
  <si>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</si>
  <si>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</si>
  <si>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</si>
  <si>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</si>
  <si>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</si>
  <si>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</si>
  <si>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</si>
  <si>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</si>
  <si>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</si>
  <si>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</si>
  <si>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</si>
  <si>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</si>
  <si>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</si>
  <si>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</si>
  <si>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</si>
  <si>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</si>
  <si>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</si>
  <si>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</si>
  <si>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</si>
  <si>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</si>
  <si>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</si>
  <si>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</si>
  <si>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</si>
  <si>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</si>
  <si>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</si>
  <si>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</si>
  <si>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</si>
  <si>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</si>
  <si>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</si>
  <si>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</si>
  <si>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</si>
  <si>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</si>
  <si>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</si>
  <si>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</si>
  <si>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</si>
  <si>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</si>
  <si>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</si>
  <si>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</si>
  <si>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</si>
  <si>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</si>
  <si>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</si>
  <si>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</si>
  <si>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</si>
  <si>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</si>
  <si>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</si>
  <si>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</si>
  <si>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</si>
  <si>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</si>
  <si>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</si>
  <si>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</si>
  <si>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</si>
  <si>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</si>
  <si>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</si>
  <si>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</si>
  <si>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</si>
  <si>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</si>
  <si>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</si>
  <si>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</si>
  <si>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</si>
  <si>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</si>
  <si>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</si>
  <si>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</si>
  <si>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</si>
  <si>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</si>
  <si>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</si>
  <si>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</si>
  <si>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</si>
  <si>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</si>
  <si>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</si>
  <si>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</si>
  <si>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</si>
  <si>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</si>
  <si>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</si>
  <si>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</si>
  <si>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</si>
  <si>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</si>
  <si>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</si>
  <si>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</si>
  <si>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</si>
  <si>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</si>
  <si>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</si>
  <si>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</si>
  <si>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</si>
  <si>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</si>
  <si>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</si>
  <si>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</si>
  <si>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</si>
  <si>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</si>
  <si>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</si>
  <si>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</si>
  <si>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</si>
  <si>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</si>
  <si>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</si>
  <si>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</si>
  <si>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</si>
  <si>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</si>
  <si>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</si>
  <si>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</si>
  <si>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</si>
  <si>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</si>
  <si>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</si>
  <si>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</si>
  <si>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</si>
  <si>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</si>
  <si>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</si>
  <si>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</si>
  <si>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</si>
  <si>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</si>
  <si>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</si>
  <si>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</si>
  <si>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</si>
  <si>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</si>
  <si>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</si>
  <si>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</si>
  <si>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</si>
  <si>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</si>
  <si>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</si>
  <si>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</si>
  <si>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</si>
  <si>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</si>
  <si>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</si>
  <si>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</si>
  <si>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</si>
  <si>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</si>
  <si>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</si>
  <si>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</si>
  <si>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</si>
  <si>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</si>
  <si>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</si>
  <si>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</si>
  <si>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</si>
  <si>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</si>
  <si>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</si>
  <si>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</si>
  <si>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</si>
  <si>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</si>
  <si>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</si>
  <si>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</si>
  <si>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</si>
  <si>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</si>
  <si>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</si>
  <si>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</si>
  <si>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</si>
  <si>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</si>
  <si>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</si>
  <si>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</si>
  <si>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</si>
  <si>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</si>
  <si>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</si>
  <si>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</si>
  <si>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</si>
  <si>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</si>
  <si>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</si>
  <si>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</si>
  <si>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</si>
  <si>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</si>
  <si>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</si>
  <si>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</si>
  <si>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</si>
  <si>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</si>
  <si>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</si>
  <si>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</si>
  <si>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</si>
  <si>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</si>
  <si>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</si>
  <si>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</si>
  <si>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</si>
  <si>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</si>
  <si>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</si>
  <si>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</si>
  <si>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</si>
  <si>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</si>
  <si>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</si>
  <si>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</si>
  <si>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</si>
  <si>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</si>
  <si>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</si>
  <si>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</si>
  <si>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</si>
  <si>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</si>
  <si>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</si>
  <si>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</si>
  <si>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</si>
  <si>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</si>
  <si>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</si>
  <si>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</si>
  <si>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</si>
  <si>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</si>
  <si>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</si>
  <si>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</si>
  <si>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</si>
  <si>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</si>
  <si>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</si>
  <si>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</si>
  <si>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</si>
  <si>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</si>
  <si>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</si>
  <si>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</si>
  <si>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</si>
  <si>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</si>
  <si>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</si>
  <si>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</si>
  <si>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</si>
  <si>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</si>
  <si>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</si>
  <si>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</si>
  <si>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</si>
  <si>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</si>
  <si>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</si>
  <si>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</si>
  <si>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</si>
  <si>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</si>
  <si>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</si>
  <si>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</si>
  <si>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</si>
  <si>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</si>
  <si>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</si>
  <si>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</si>
  <si>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</si>
  <si>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</si>
  <si>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</si>
  <si>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</si>
  <si>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</si>
  <si>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</si>
  <si>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</si>
  <si>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</si>
  <si>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</si>
  <si>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</si>
  <si>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</si>
  <si>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</si>
  <si>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</si>
  <si>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</si>
  <si>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</si>
  <si>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</si>
  <si>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</si>
  <si>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</si>
  <si>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</si>
  <si>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</si>
  <si>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</si>
  <si>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</si>
  <si>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</si>
  <si>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</si>
  <si>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</si>
  <si>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</si>
  <si>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</si>
  <si>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</si>
  <si>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</si>
  <si>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</si>
  <si>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</si>
  <si>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</si>
  <si>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</si>
  <si>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</si>
  <si>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</si>
  <si>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</si>
  <si>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</si>
  <si>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</si>
  <si>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</si>
  <si>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</si>
  <si>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</si>
  <si>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</si>
  <si>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</si>
  <si>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</si>
  <si>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</si>
  <si>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</si>
  <si>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</si>
  <si>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</si>
  <si>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</si>
  <si>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</si>
  <si>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</si>
  <si>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</si>
  <si>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</si>
  <si>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</si>
  <si>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</si>
  <si>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</si>
  <si>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</si>
  <si>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</si>
  <si>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</si>
  <si>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</si>
  <si>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</si>
  <si>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</si>
  <si>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</si>
  <si>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</si>
  <si>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</si>
  <si>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</si>
  <si>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</si>
  <si>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</si>
  <si>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</si>
  <si>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</si>
  <si>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</si>
  <si>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</si>
  <si>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</si>
  <si>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</si>
  <si>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</si>
  <si>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</si>
  <si>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</si>
  <si>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</si>
  <si>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</si>
  <si>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</si>
  <si>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</si>
  <si>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</si>
  <si>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</si>
  <si>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</si>
  <si>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</si>
  <si>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</si>
  <si>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</si>
  <si>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</si>
  <si>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</si>
  <si>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</si>
  <si>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</si>
  <si>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</si>
  <si>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</si>
  <si>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</si>
  <si>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</si>
  <si>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</si>
  <si>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</si>
  <si>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</si>
  <si>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</si>
  <si>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</si>
  <si>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</si>
  <si>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</si>
  <si>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</si>
  <si>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</si>
  <si>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</si>
  <si>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</si>
  <si>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</si>
  <si>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</si>
  <si>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</si>
  <si>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</si>
  <si>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</si>
  <si>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</si>
  <si>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</si>
  <si>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</si>
  <si>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</si>
  <si>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</si>
  <si>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</si>
  <si>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</si>
  <si>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</si>
  <si>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</si>
  <si>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</si>
  <si>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</si>
  <si>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</si>
  <si>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</si>
  <si>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</si>
  <si>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</si>
  <si>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</si>
  <si>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</si>
  <si>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</si>
  <si>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</si>
  <si>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</si>
  <si>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</si>
  <si>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</si>
  <si>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</si>
  <si>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</si>
  <si>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</si>
  <si>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</si>
  <si>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</si>
  <si>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</si>
  <si>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</si>
  <si>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</si>
  <si>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</si>
  <si>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</si>
  <si>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</si>
  <si>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</si>
  <si>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</si>
  <si>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</si>
  <si>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</si>
  <si>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</si>
  <si>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</si>
  <si>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</si>
  <si>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</si>
  <si>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</si>
  <si>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</si>
  <si>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</si>
  <si>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</si>
  <si>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</si>
  <si>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</si>
  <si>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</si>
  <si>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</si>
  <si>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</si>
  <si>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</si>
  <si>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</si>
  <si>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</si>
  <si>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</si>
  <si>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</si>
  <si>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</si>
  <si>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</si>
  <si>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</si>
  <si>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</si>
  <si>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</si>
  <si>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</si>
  <si>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</si>
  <si>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</si>
  <si>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</si>
  <si>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</si>
  <si>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</si>
  <si>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</si>
  <si>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</si>
  <si>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</si>
  <si>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</si>
  <si>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</si>
  <si>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</si>
  <si>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</si>
  <si>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</si>
  <si>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</si>
  <si>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</si>
  <si>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</si>
  <si>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</si>
  <si>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</si>
  <si>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</si>
  <si>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</si>
  <si>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</si>
  <si>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</si>
  <si>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</si>
  <si>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</si>
  <si>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</si>
  <si>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</si>
  <si>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</si>
  <si>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</si>
  <si>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</si>
  <si>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</si>
  <si>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</si>
  <si>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</si>
  <si>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</si>
  <si>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</si>
  <si>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</si>
  <si>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</si>
  <si>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</si>
  <si>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</si>
  <si>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</si>
  <si>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</si>
  <si>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</si>
  <si>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</si>
  <si>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</si>
  <si>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</si>
  <si>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</si>
  <si>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</si>
  <si>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</si>
  <si>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</si>
  <si>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</si>
  <si>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</si>
  <si>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</si>
  <si>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</si>
  <si>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</si>
  <si>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</si>
  <si>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</si>
  <si>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</si>
  <si>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</si>
  <si>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</si>
  <si>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</si>
  <si>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</si>
  <si>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</si>
  <si>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</si>
  <si>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</si>
  <si>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</si>
  <si>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</si>
  <si>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</si>
  <si>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</si>
  <si>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</si>
  <si>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</si>
  <si>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</si>
  <si>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</si>
  <si>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</si>
  <si>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</si>
  <si>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</si>
  <si>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</si>
  <si>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</si>
  <si>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</si>
  <si>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</si>
  <si>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</si>
  <si>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</si>
  <si>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</si>
  <si>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</si>
  <si>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</si>
  <si>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</si>
  <si>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</si>
  <si>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</si>
  <si>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</si>
  <si>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</si>
  <si>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</si>
  <si>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</si>
  <si>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</si>
  <si>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</si>
  <si>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</si>
  <si>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</si>
  <si>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</si>
  <si>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</si>
  <si>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</si>
  <si>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</si>
  <si>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</si>
  <si>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</si>
  <si>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</si>
  <si>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</si>
  <si>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</si>
  <si>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</si>
  <si>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</si>
  <si>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</si>
  <si>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</si>
  <si>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</si>
  <si>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</si>
  <si>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</si>
  <si>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</si>
  <si>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</si>
  <si>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</si>
  <si>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</si>
  <si>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</si>
  <si>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</si>
  <si>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</si>
  <si>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</si>
  <si>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</si>
  <si>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</si>
  <si>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</si>
  <si>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</si>
  <si>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</si>
  <si>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</si>
  <si>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</si>
  <si>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</si>
  <si>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</si>
  <si>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</si>
  <si>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</si>
  <si>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</si>
  <si>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</si>
  <si>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</si>
  <si>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</si>
  <si>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</si>
  <si>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</si>
  <si>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</si>
  <si>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</si>
  <si>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</si>
  <si>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</si>
  <si>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</si>
  <si>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</si>
  <si>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</si>
  <si>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</si>
  <si>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</si>
  <si>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</si>
  <si>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</si>
  <si>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</si>
  <si>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</si>
  <si>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</si>
  <si>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</si>
  <si>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</si>
  <si>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</si>
  <si>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</si>
  <si>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</si>
  <si>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</si>
  <si>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</si>
  <si>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</si>
  <si>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</si>
  <si>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</si>
  <si>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</si>
  <si>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</si>
  <si>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</si>
  <si>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</si>
  <si>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</si>
  <si>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</si>
  <si>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</si>
  <si>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</si>
  <si>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</si>
  <si>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</si>
  <si>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</si>
  <si>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</si>
  <si>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</si>
  <si>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</si>
  <si>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</si>
  <si>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</si>
  <si>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</si>
  <si>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</si>
  <si>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</si>
  <si>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</si>
  <si>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</si>
  <si>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</si>
  <si>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</si>
  <si>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</si>
  <si>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</si>
  <si>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</si>
  <si>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</si>
  <si>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</si>
  <si>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</si>
  <si>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</si>
  <si>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</si>
  <si>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</si>
  <si>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</si>
  <si>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</si>
  <si>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</si>
  <si>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</si>
  <si>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</si>
  <si>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</si>
  <si>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</si>
  <si>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</si>
  <si>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</si>
  <si>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</si>
  <si>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</si>
  <si>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</si>
  <si>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</si>
  <si>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</si>
  <si>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</si>
  <si>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</si>
  <si>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</si>
  <si>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</si>
  <si>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</si>
  <si>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</si>
  <si>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</si>
  <si>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</si>
  <si>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</si>
  <si>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</si>
  <si>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</si>
  <si>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</si>
  <si>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</si>
  <si>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</si>
  <si>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</si>
  <si>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</si>
  <si>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</si>
  <si>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</si>
  <si>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</si>
  <si>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</si>
  <si>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</si>
  <si>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</si>
  <si>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</si>
  <si>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</si>
  <si>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</si>
  <si>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</si>
  <si>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</si>
  <si>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</si>
  <si>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</si>
  <si>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</si>
  <si>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</si>
  <si>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</si>
  <si>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</si>
  <si>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</si>
  <si>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</si>
  <si>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</si>
  <si>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</si>
  <si>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</si>
  <si>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</si>
  <si>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</si>
  <si>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</si>
  <si>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</si>
  <si>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</si>
  <si>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</si>
  <si>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</si>
  <si>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</si>
  <si>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</si>
  <si>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</si>
  <si>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</si>
  <si>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</si>
  <si>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</si>
  <si>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</si>
  <si>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</si>
  <si>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</si>
  <si>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</si>
  <si>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</si>
  <si>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</si>
  <si>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</si>
  <si>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</si>
  <si>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</si>
  <si>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</si>
  <si>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</si>
  <si>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</si>
  <si>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</si>
  <si>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</si>
  <si>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</si>
  <si>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</si>
  <si>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</si>
  <si>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</si>
  <si>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</si>
  <si>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</si>
  <si>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</si>
  <si>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</si>
  <si>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</si>
  <si>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</si>
  <si>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</si>
  <si>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</si>
  <si>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</si>
  <si>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</si>
  <si>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</si>
  <si>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</si>
  <si>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</si>
  <si>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</si>
  <si>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</si>
  <si>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</si>
  <si>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</si>
  <si>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</si>
  <si>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</si>
  <si>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</si>
  <si>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</si>
  <si>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</si>
  <si>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</si>
  <si>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</si>
  <si>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</si>
  <si>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</si>
  <si>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</si>
  <si>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</si>
  <si>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</si>
  <si>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</si>
  <si>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</si>
  <si>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</si>
  <si>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</si>
  <si>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</si>
  <si>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</si>
  <si>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</si>
  <si>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</si>
  <si>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</si>
  <si>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</si>
  <si>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</si>
  <si>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</si>
  <si>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</si>
  <si>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</si>
  <si>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</si>
  <si>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</si>
  <si>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</si>
  <si>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</si>
  <si>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</si>
  <si>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</si>
  <si>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</si>
  <si>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</si>
  <si>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</si>
  <si>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</si>
  <si>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</si>
  <si>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</si>
  <si>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</si>
  <si>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</si>
  <si>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</si>
  <si>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</si>
  <si>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</si>
  <si>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</si>
  <si>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</si>
  <si>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</si>
  <si>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</si>
  <si>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</si>
  <si>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</si>
  <si>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</si>
  <si>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</si>
  <si>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</si>
  <si>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</si>
  <si>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</si>
  <si>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</si>
  <si>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</si>
  <si>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</si>
  <si>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</si>
  <si>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</si>
  <si>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</si>
  <si>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</si>
  <si>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</si>
  <si>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</si>
  <si>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</si>
  <si>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</si>
  <si>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</si>
  <si>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</si>
  <si>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</si>
  <si>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</si>
  <si>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</si>
  <si>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</si>
  <si>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</si>
  <si>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</si>
  <si>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</si>
  <si>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</si>
  <si>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</si>
  <si>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</si>
  <si>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</si>
  <si>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</si>
  <si>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</si>
  <si>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</si>
  <si>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</si>
  <si>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</si>
  <si>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</si>
  <si>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</si>
  <si>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</si>
  <si>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</si>
  <si>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</si>
  <si>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</si>
  <si>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</si>
  <si>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</si>
  <si>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</si>
  <si>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</si>
  <si>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</si>
  <si>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</si>
  <si>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</si>
  <si>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</si>
  <si>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</si>
  <si>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</si>
  <si>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</si>
  <si>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</si>
  <si>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</si>
  <si>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</si>
  <si>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</si>
  <si>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</si>
  <si>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</si>
  <si>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</si>
  <si>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</si>
  <si>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</si>
  <si>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</si>
  <si>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</si>
  <si>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</si>
  <si>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</si>
  <si>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</si>
  <si>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</si>
  <si>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</si>
  <si>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</si>
  <si>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</si>
  <si>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</si>
  <si>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</si>
  <si>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</si>
  <si>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</si>
  <si>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</si>
  <si>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</si>
  <si>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</si>
  <si>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</si>
  <si>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</si>
  <si>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</si>
  <si>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</si>
  <si>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</si>
  <si>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</si>
  <si>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</si>
  <si>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</si>
  <si>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</si>
  <si>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</si>
  <si>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</si>
  <si>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</si>
  <si>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</si>
  <si>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</si>
  <si>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</si>
  <si>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</si>
  <si>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</si>
  <si>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</si>
  <si>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</si>
  <si>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</si>
  <si>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</si>
  <si>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</si>
  <si>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</si>
  <si>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</si>
  <si>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</si>
  <si>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</si>
  <si>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</si>
  <si>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</si>
  <si>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</si>
  <si>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</si>
  <si>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</si>
  <si>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</si>
  <si>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</si>
  <si>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</si>
  <si>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</si>
  <si>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</si>
  <si>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</si>
  <si>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</si>
  <si>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</si>
  <si>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</si>
  <si>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</si>
  <si>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</si>
  <si>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</si>
  <si>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</si>
  <si>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</si>
  <si>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</si>
  <si>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</si>
  <si>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</si>
  <si>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</si>
  <si>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</si>
  <si>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</si>
  <si>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</si>
  <si>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</si>
  <si>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</si>
  <si>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</si>
  <si>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</si>
  <si>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</si>
  <si>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</si>
  <si>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</si>
  <si>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</si>
  <si>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</si>
  <si>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</si>
  <si>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</si>
  <si>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</si>
  <si>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</si>
  <si>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</si>
  <si>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</si>
  <si>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</si>
  <si>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</si>
  <si>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</si>
  <si>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</si>
  <si>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</si>
  <si>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</si>
  <si>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</si>
  <si>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</si>
  <si>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</si>
  <si>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</si>
  <si>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</si>
  <si>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</si>
  <si>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</si>
  <si>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</si>
  <si>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</si>
  <si>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</si>
  <si>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</si>
  <si>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</si>
  <si>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</si>
  <si>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</si>
  <si>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</si>
  <si>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</si>
  <si>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</si>
  <si>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</si>
  <si>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</si>
  <si>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</si>
  <si>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</si>
  <si>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</si>
  <si>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</si>
  <si>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</si>
  <si>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</si>
  <si>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</si>
  <si>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</si>
  <si>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</si>
  <si>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</si>
  <si>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</si>
  <si>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</si>
  <si>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</si>
  <si>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</si>
  <si>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</si>
  <si>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</si>
  <si>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</si>
  <si>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</si>
  <si>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</si>
  <si>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</si>
  <si>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</si>
  <si>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</si>
  <si>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</si>
  <si>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</si>
  <si>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</si>
  <si>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</si>
  <si>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</si>
  <si>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</si>
  <si>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</si>
  <si>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</si>
  <si>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</si>
  <si>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</si>
  <si>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</si>
  <si>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</si>
  <si>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</si>
  <si>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</si>
  <si>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</si>
  <si>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</si>
  <si>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</si>
  <si>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</si>
  <si>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</si>
  <si>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</si>
  <si>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</si>
  <si>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</si>
  <si>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</si>
  <si>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</si>
  <si>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</si>
  <si>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</si>
  <si>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</si>
  <si>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</si>
  <si>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</si>
  <si>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</si>
  <si>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</si>
  <si>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</si>
  <si>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</si>
  <si>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</si>
  <si>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</si>
  <si>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</si>
  <si>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</si>
  <si>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</si>
  <si>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</si>
  <si>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</si>
  <si>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</si>
  <si>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</si>
  <si>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</si>
  <si>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</si>
  <si>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</si>
  <si>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</si>
  <si>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</si>
  <si>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</si>
  <si>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</si>
  <si>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</si>
  <si>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</si>
  <si>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</si>
  <si>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</si>
  <si>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</si>
  <si>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</si>
  <si>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</si>
  <si>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</si>
  <si>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</si>
  <si>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</si>
  <si>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</si>
  <si>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</si>
  <si>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</si>
  <si>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</si>
  <si>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</si>
  <si>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</si>
  <si>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</si>
  <si>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</si>
  <si>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</si>
  <si>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</si>
  <si>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</si>
  <si>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</si>
  <si>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</si>
  <si>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</si>
  <si>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</si>
  <si>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</si>
  <si>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</si>
  <si>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</si>
  <si>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</si>
  <si>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</si>
  <si>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</si>
  <si>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</si>
  <si>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</si>
  <si>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</si>
  <si>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</si>
  <si>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</si>
  <si>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</si>
  <si>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</si>
  <si>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</si>
  <si>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</si>
  <si>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</si>
  <si>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</si>
  <si>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</si>
  <si>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</si>
  <si>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</si>
  <si>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</si>
  <si>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</si>
  <si>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</si>
  <si>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</si>
  <si>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</si>
  <si>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</si>
  <si>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</si>
  <si>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</si>
  <si>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</si>
  <si>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</si>
  <si>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</si>
  <si>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</si>
  <si>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</si>
  <si>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</si>
  <si>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</si>
  <si>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</si>
  <si>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</si>
  <si>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</si>
  <si>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</si>
  <si>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</si>
  <si>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</si>
  <si>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</si>
  <si>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</si>
  <si>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</si>
  <si>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</si>
  <si>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</si>
  <si>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</si>
  <si>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</si>
  <si>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</si>
  <si>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</si>
  <si>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</si>
  <si>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</si>
  <si>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</si>
  <si>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</si>
  <si>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</si>
  <si>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</si>
  <si>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</si>
  <si>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</si>
  <si>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</si>
  <si>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</si>
  <si>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</si>
  <si>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</si>
  <si>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</si>
  <si>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</si>
  <si>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</si>
  <si>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</si>
  <si>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</si>
  <si>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</si>
  <si>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</si>
  <si>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</si>
  <si>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</si>
  <si>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</si>
  <si>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</si>
  <si>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</si>
  <si>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</si>
  <si>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</si>
  <si>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</si>
  <si>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</si>
  <si>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</si>
  <si>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</si>
  <si>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</si>
  <si>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</si>
  <si>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</si>
  <si>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</si>
  <si>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</si>
  <si>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</si>
  <si>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</si>
  <si>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</si>
  <si>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</si>
  <si>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</si>
  <si>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</si>
  <si>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</si>
  <si>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</si>
  <si>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</si>
  <si>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</si>
  <si>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</si>
  <si>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</si>
  <si>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</si>
  <si>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</si>
  <si>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</si>
  <si>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</si>
  <si>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</si>
  <si>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</si>
  <si>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</si>
  <si>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</si>
  <si>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</si>
  <si>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</si>
  <si>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</si>
  <si>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</si>
  <si>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</si>
  <si>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</si>
  <si>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</si>
  <si>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</si>
  <si>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</si>
  <si>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</si>
  <si>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</si>
  <si>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</si>
  <si>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</si>
  <si>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</si>
  <si>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</si>
  <si>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</si>
  <si>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</si>
  <si>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</si>
  <si>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</si>
  <si>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</si>
  <si>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</si>
  <si>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</si>
  <si>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</si>
  <si>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</si>
  <si>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</si>
  <si>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</si>
  <si>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</si>
  <si>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</si>
  <si>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</si>
  <si>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</si>
  <si>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</si>
  <si>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</si>
  <si>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</si>
  <si>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</si>
  <si>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</si>
  <si>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</si>
  <si>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</si>
  <si>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</si>
  <si>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</si>
  <si>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</si>
  <si>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</si>
  <si>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</si>
  <si>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</si>
  <si>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</si>
  <si>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</si>
  <si>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</si>
  <si>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</si>
  <si>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</si>
  <si>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</si>
  <si>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</si>
  <si>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</si>
  <si>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</si>
  <si>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</si>
  <si>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</si>
  <si>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</si>
  <si>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</si>
  <si>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</si>
  <si>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</si>
  <si>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</si>
  <si>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</si>
  <si>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</si>
  <si>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</si>
  <si>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</si>
  <si>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</si>
  <si>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</si>
  <si>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</si>
  <si>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</si>
  <si>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</si>
  <si>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</si>
  <si>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</si>
  <si>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</si>
  <si>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</si>
  <si>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</si>
  <si>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</si>
  <si>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</si>
  <si>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</si>
  <si>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</si>
  <si>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</si>
  <si>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</si>
  <si>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</si>
  <si>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</si>
  <si>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</si>
  <si>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</si>
  <si>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</si>
  <si>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</si>
  <si>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</si>
  <si>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</si>
  <si>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</si>
  <si>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</si>
  <si>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</si>
  <si>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</si>
  <si>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</si>
  <si>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</si>
  <si>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</si>
  <si>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</si>
  <si>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</si>
  <si>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</si>
  <si>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</si>
  <si>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</si>
  <si>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</si>
  <si>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</si>
  <si>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</si>
  <si>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</si>
  <si>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</si>
  <si>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</si>
  <si>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</si>
  <si>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</si>
  <si>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</si>
  <si>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</si>
  <si>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</si>
  <si>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</si>
  <si>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</si>
  <si>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</si>
  <si>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</si>
  <si>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</si>
  <si>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</si>
  <si>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</si>
  <si>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</si>
  <si>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</si>
  <si>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</si>
  <si>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</si>
  <si>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</si>
  <si>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</si>
  <si>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</si>
  <si>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</si>
  <si>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</si>
  <si>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</si>
  <si>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</si>
  <si>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</si>
  <si>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</si>
  <si>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</si>
  <si>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</si>
  <si>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</si>
  <si>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</si>
  <si>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</si>
  <si>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</si>
  <si>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</si>
  <si>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</si>
  <si>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</si>
  <si>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</si>
  <si>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</si>
  <si>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</si>
  <si>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</si>
  <si>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</si>
  <si>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</si>
  <si>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</si>
  <si>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</si>
  <si>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</si>
  <si>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</si>
  <si>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</si>
  <si>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</si>
  <si>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</si>
  <si>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</si>
  <si>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</si>
  <si>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</si>
  <si>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</si>
  <si>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</si>
  <si>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</si>
  <si>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</si>
  <si>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</si>
  <si>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</si>
  <si>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</si>
  <si>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</si>
  <si>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</si>
  <si>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</si>
  <si>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</si>
  <si>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</si>
  <si>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</si>
  <si>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</si>
  <si>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</si>
  <si>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</si>
  <si>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</si>
  <si>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</si>
  <si>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</si>
  <si>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</si>
  <si>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</si>
  <si>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</si>
  <si>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</si>
  <si>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</si>
  <si>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</si>
  <si>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</si>
  <si>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</si>
  <si>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</si>
  <si>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</si>
  <si>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</si>
  <si>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</si>
  <si>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</si>
  <si>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</si>
  <si>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</si>
  <si>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</si>
  <si>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</si>
  <si>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</si>
  <si>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</si>
  <si>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</si>
  <si>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</si>
  <si>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</si>
  <si>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</si>
  <si>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</si>
  <si>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</si>
  <si>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</si>
  <si>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</si>
  <si>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</si>
  <si>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</si>
  <si>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</si>
  <si>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</si>
  <si>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</si>
  <si>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</si>
  <si>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</si>
  <si>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</si>
  <si>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</si>
  <si>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</si>
  <si>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</si>
  <si>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</si>
  <si>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</si>
  <si>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</si>
  <si>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</si>
  <si>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</si>
  <si>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</si>
  <si>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</si>
  <si>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</si>
  <si>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</si>
  <si>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</si>
  <si>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</si>
  <si>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</si>
  <si>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</si>
  <si>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</si>
  <si>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</si>
  <si>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</si>
  <si>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</si>
  <si>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</si>
  <si>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</si>
  <si>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</si>
  <si>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</si>
  <si>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</si>
  <si>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</si>
  <si>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</si>
  <si>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</si>
  <si>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</si>
  <si>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</si>
  <si>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</si>
  <si>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</si>
  <si>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</si>
  <si>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</si>
  <si>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</si>
  <si>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</si>
  <si>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</si>
  <si>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</si>
  <si>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</si>
  <si>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</si>
  <si>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</si>
  <si>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</si>
  <si>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</si>
  <si>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</si>
  <si>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</si>
  <si>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</si>
  <si>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</si>
  <si>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</si>
  <si>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</si>
  <si>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</si>
  <si>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</si>
  <si>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</si>
  <si>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</si>
  <si>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</si>
  <si>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</si>
  <si>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</si>
  <si>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</si>
  <si>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</si>
  <si>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</si>
  <si>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</si>
  <si>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</si>
  <si>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</si>
  <si>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</si>
  <si>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</si>
  <si>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</si>
  <si>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</si>
  <si>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</si>
  <si>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</si>
  <si>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</si>
  <si>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</si>
  <si>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</si>
  <si>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</si>
  <si>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</si>
  <si>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</si>
  <si>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</si>
  <si>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</si>
  <si>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</si>
  <si>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</si>
  <si>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</si>
  <si>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</si>
  <si>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</si>
  <si>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</si>
  <si>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</si>
  <si>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</si>
  <si>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</si>
  <si>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</si>
  <si>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</si>
  <si>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</si>
  <si>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</si>
  <si>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</si>
  <si>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</si>
  <si>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</si>
  <si>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</si>
  <si>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</si>
  <si>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</si>
  <si>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</si>
  <si>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</si>
  <si>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</si>
  <si>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</si>
  <si>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</si>
  <si>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</si>
  <si>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</si>
  <si>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</si>
  <si>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</si>
  <si>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</si>
  <si>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</si>
  <si>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</si>
  <si>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</si>
  <si>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</si>
  <si>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</si>
  <si>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</si>
  <si>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</si>
  <si>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</si>
  <si>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</si>
  <si>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</si>
  <si>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</si>
  <si>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</si>
  <si>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</si>
  <si>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</si>
  <si>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</si>
  <si>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</si>
  <si>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</si>
  <si>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</si>
  <si>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</si>
  <si>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</si>
  <si>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</si>
  <si>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</si>
  <si>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</si>
  <si>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</si>
  <si>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</si>
  <si>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</si>
  <si>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</si>
  <si>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</si>
  <si>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</si>
  <si>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</si>
  <si>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</si>
  <si>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</si>
  <si>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</si>
  <si>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</si>
  <si>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</si>
  <si>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</si>
  <si>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</si>
  <si>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</si>
  <si>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</si>
  <si>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</si>
  <si>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</si>
  <si>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</si>
  <si>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</si>
  <si>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</si>
  <si>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</si>
  <si>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</si>
  <si>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</si>
  <si>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</si>
  <si>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</si>
  <si>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</si>
  <si>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</si>
  <si>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</si>
  <si>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</si>
  <si>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</si>
  <si>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</si>
  <si>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</si>
  <si>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</si>
  <si>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</si>
  <si>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</si>
  <si>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</si>
  <si>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</si>
  <si>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</si>
  <si>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</si>
  <si>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</si>
  <si>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</si>
  <si>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</si>
  <si>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</si>
  <si>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</si>
  <si>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</si>
  <si>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</si>
  <si>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</si>
  <si>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</si>
  <si>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</si>
  <si>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</si>
  <si>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</si>
  <si>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</si>
  <si>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</si>
  <si>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</si>
  <si>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</si>
  <si>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</si>
  <si>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</si>
  <si>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</si>
  <si>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</si>
  <si>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</si>
  <si>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</si>
  <si>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</si>
  <si>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</si>
  <si>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</si>
  <si>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</si>
  <si>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</si>
  <si>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</si>
  <si>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</si>
  <si>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</si>
  <si>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</si>
  <si>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</si>
  <si>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</si>
  <si>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</si>
  <si>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</si>
  <si>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</si>
  <si>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</si>
  <si>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</si>
  <si>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</si>
  <si>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</si>
  <si>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</si>
  <si>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</si>
  <si>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</si>
  <si>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</si>
  <si>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</si>
  <si>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</si>
  <si>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</si>
  <si>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</si>
  <si>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</si>
  <si>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</si>
  <si>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</si>
  <si>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</si>
  <si>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</si>
  <si>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</si>
  <si>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</si>
  <si>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</si>
  <si>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</si>
  <si>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</si>
  <si>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</si>
  <si>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</si>
  <si>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</si>
  <si>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</si>
  <si>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</si>
  <si>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</si>
  <si>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</si>
  <si>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</si>
  <si>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</si>
  <si>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</si>
  <si>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</si>
  <si>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</si>
  <si>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</si>
  <si>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</si>
  <si>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</si>
  <si>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</si>
  <si>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</si>
  <si>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</si>
  <si>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</si>
  <si>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</si>
  <si>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</si>
  <si>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</si>
  <si>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</si>
  <si>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</si>
  <si>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</si>
  <si>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</si>
  <si>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</si>
  <si>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</si>
  <si>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</si>
  <si>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</si>
  <si>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</si>
  <si>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</si>
  <si>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</si>
  <si>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</si>
  <si>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</si>
  <si>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</si>
  <si>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</si>
  <si>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</si>
  <si>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</si>
  <si>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</si>
  <si>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</si>
  <si>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</si>
  <si>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</si>
  <si>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</si>
  <si>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</si>
  <si>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</si>
  <si>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</si>
  <si>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</si>
  <si>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</si>
  <si>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</si>
  <si>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</si>
  <si>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</si>
  <si>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</si>
  <si>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</si>
  <si>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</si>
  <si>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</si>
  <si>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</si>
  <si>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</si>
  <si>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</si>
  <si>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</si>
  <si>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</si>
  <si>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</si>
  <si>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</si>
  <si>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</si>
  <si>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</si>
  <si>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</si>
  <si>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</si>
  <si>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</si>
  <si>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</si>
  <si>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</si>
  <si>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</si>
  <si>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</si>
  <si>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</si>
  <si>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</si>
  <si>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</si>
  <si>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</si>
  <si>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</si>
  <si>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</si>
  <si>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</si>
  <si>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</si>
  <si>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</si>
  <si>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</si>
  <si>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</si>
  <si>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</si>
  <si>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</si>
  <si>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</si>
  <si>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</si>
  <si>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</si>
  <si>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</si>
  <si>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</si>
  <si>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</si>
  <si>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</si>
  <si>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</si>
  <si>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</si>
  <si>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</si>
  <si>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</si>
  <si>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</si>
  <si>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</si>
  <si>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</si>
  <si>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</si>
  <si>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</si>
  <si>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</si>
  <si>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</si>
  <si>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</si>
  <si>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</si>
  <si>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</si>
  <si>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</si>
  <si>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</si>
  <si>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</si>
  <si>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</si>
  <si>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</si>
  <si>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</si>
  <si>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</si>
  <si>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</si>
  <si>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</si>
  <si>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</si>
  <si>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</si>
  <si>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</si>
  <si>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</si>
  <si>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</si>
  <si>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</si>
  <si>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</si>
  <si>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</si>
  <si>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</si>
  <si>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</si>
  <si>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</si>
  <si>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</si>
  <si>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</si>
  <si>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</si>
  <si>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</si>
  <si>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</si>
  <si>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</si>
  <si>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</si>
  <si>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</si>
  <si>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</si>
  <si>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</si>
  <si>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</si>
  <si>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</si>
  <si>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</si>
  <si>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</si>
  <si>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</si>
  <si>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</si>
  <si>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</si>
  <si>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</si>
  <si>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</si>
  <si>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</si>
  <si>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</si>
  <si>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</si>
  <si>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</si>
  <si>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</si>
  <si>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</si>
  <si>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</si>
  <si>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</si>
  <si>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</si>
  <si>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</si>
  <si>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</si>
  <si>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</si>
  <si>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</si>
  <si>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</si>
  <si>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</si>
  <si>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</si>
  <si>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</si>
  <si>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</si>
  <si>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</si>
  <si>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</si>
  <si>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</si>
  <si>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</si>
  <si>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</si>
  <si>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</si>
  <si>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</si>
  <si>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</si>
  <si>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</si>
  <si>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</si>
  <si>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</si>
  <si>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</si>
  <si>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</si>
  <si>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</si>
  <si>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</si>
  <si>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</si>
  <si>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</si>
  <si>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</si>
  <si>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</si>
  <si>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</si>
  <si>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</si>
  <si>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</si>
  <si>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</si>
  <si>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</si>
  <si>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</si>
  <si>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</si>
  <si>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</si>
  <si>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</si>
  <si>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</si>
  <si>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</si>
  <si>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</si>
  <si>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</si>
  <si>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</si>
  <si>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</si>
  <si>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</si>
  <si>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</si>
  <si>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</si>
  <si>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</si>
  <si>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</si>
  <si>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</si>
  <si>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</si>
  <si>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</si>
  <si>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</si>
  <si>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</si>
  <si>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</si>
  <si>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</si>
  <si>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</si>
  <si>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</si>
  <si>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</si>
  <si>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</si>
  <si>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</si>
  <si>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</si>
  <si>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</si>
  <si>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</si>
  <si>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</si>
  <si>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</si>
  <si>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</si>
  <si>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</si>
  <si>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</si>
  <si>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</si>
  <si>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</si>
  <si>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</si>
  <si>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</si>
  <si>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</si>
  <si>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</si>
  <si>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</si>
  <si>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</si>
  <si>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</si>
  <si>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</si>
  <si>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</si>
  <si>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</si>
  <si>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</si>
  <si>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</si>
  <si>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</si>
  <si>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</si>
  <si>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</si>
  <si>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</si>
  <si>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</si>
  <si>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</si>
  <si>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</si>
  <si>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</si>
  <si>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</si>
  <si>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</si>
  <si>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</si>
  <si>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</si>
  <si>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</si>
  <si>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</si>
  <si>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</si>
  <si>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</si>
  <si>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</si>
  <si>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</si>
  <si>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</si>
  <si>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</si>
  <si>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</si>
  <si>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</si>
  <si>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</si>
  <si>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</si>
  <si>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</si>
  <si>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</si>
  <si>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</si>
  <si>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</si>
  <si>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</si>
  <si>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</si>
  <si>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</si>
  <si>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</si>
  <si>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</si>
  <si>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</si>
  <si>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</si>
  <si>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</si>
  <si>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</si>
  <si>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</si>
  <si>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</si>
  <si>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</si>
  <si>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</si>
  <si>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</si>
  <si>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</si>
  <si>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</si>
  <si>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</si>
  <si>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</si>
  <si>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</si>
  <si>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</si>
  <si>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</si>
  <si>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</si>
  <si>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</si>
  <si>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</si>
  <si>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</si>
  <si>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</si>
  <si>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</si>
  <si>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</si>
  <si>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</si>
  <si>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</si>
  <si>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</si>
  <si>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</si>
  <si>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</si>
  <si>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</si>
  <si>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</si>
  <si>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</si>
  <si>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</si>
  <si>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</si>
  <si>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</si>
  <si>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</si>
  <si>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</si>
  <si>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</si>
  <si>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</si>
  <si>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</si>
  <si>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</si>
  <si>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</si>
  <si>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</si>
  <si>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</si>
  <si>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</si>
  <si>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</si>
  <si>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</si>
  <si>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</si>
  <si>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</si>
  <si>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</si>
  <si>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</si>
  <si>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</si>
  <si>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</si>
  <si>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</si>
  <si>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</si>
  <si>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</si>
  <si>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</si>
  <si>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</si>
  <si>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</si>
  <si>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</si>
  <si>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</si>
  <si>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</si>
  <si>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</si>
  <si>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</si>
  <si>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</si>
  <si>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</si>
  <si>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</si>
  <si>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</si>
  <si>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</si>
  <si>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</si>
  <si>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</si>
  <si>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</si>
  <si>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</si>
  <si>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</si>
  <si>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</si>
  <si>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</si>
  <si>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</si>
  <si>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</si>
  <si>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</si>
  <si>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</si>
  <si>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</si>
  <si>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</si>
  <si>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</si>
  <si>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</si>
  <si>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</si>
  <si>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</si>
  <si>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</si>
  <si>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</si>
  <si>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</si>
  <si>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</si>
  <si>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</si>
  <si>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</si>
  <si>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</si>
  <si>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</si>
  <si>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</si>
  <si>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</si>
  <si>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</si>
  <si>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</si>
  <si>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</si>
  <si>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</si>
  <si>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</si>
  <si>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</si>
  <si>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</si>
  <si>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</si>
  <si>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</si>
  <si>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</si>
  <si>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</si>
  <si>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</si>
  <si>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</si>
  <si>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</si>
  <si>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</si>
  <si>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</si>
  <si>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</si>
  <si>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</si>
  <si>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</si>
  <si>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</si>
  <si>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</si>
  <si>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</si>
  <si>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</si>
  <si>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</si>
  <si>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</si>
  <si>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</si>
  <si>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</si>
  <si>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</si>
  <si>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</si>
  <si>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</si>
  <si>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</si>
  <si>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</si>
  <si>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</si>
  <si>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</si>
  <si>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</si>
  <si>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</si>
  <si>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</si>
  <si>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</si>
  <si>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</si>
  <si>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</si>
  <si>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</si>
  <si>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</si>
  <si>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</si>
  <si>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</si>
  <si>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</si>
  <si>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</si>
  <si>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</si>
  <si>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</si>
  <si>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</si>
  <si>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</si>
  <si>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</si>
  <si>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</si>
  <si>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</si>
  <si>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</si>
  <si>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</si>
  <si>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</si>
  <si>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</si>
  <si>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</si>
  <si>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</si>
  <si>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</si>
  <si>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</si>
  <si>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</si>
  <si>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</si>
  <si>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</si>
  <si>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</si>
  <si>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</si>
  <si>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</si>
  <si>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</si>
  <si>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</si>
  <si>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</si>
  <si>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</si>
  <si>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</si>
  <si>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</si>
  <si>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</si>
  <si>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</si>
  <si>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</si>
  <si>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</si>
  <si>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</si>
  <si>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</si>
  <si>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</si>
  <si>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</si>
  <si>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</si>
  <si>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</si>
  <si>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</si>
  <si>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</si>
  <si>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</si>
  <si>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</si>
  <si>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</si>
  <si>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</si>
  <si>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</si>
  <si>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</si>
  <si>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</si>
  <si>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</si>
  <si>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</si>
  <si>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</si>
  <si>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</si>
  <si>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</si>
  <si>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</si>
  <si>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</si>
  <si>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</si>
  <si>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</si>
  <si>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</si>
  <si>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</si>
  <si>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</si>
  <si>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</si>
  <si>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</si>
  <si>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</si>
  <si>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</si>
  <si>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</si>
  <si>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</si>
  <si>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</si>
  <si>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</si>
  <si>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</si>
  <si>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</si>
  <si>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</si>
  <si>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</si>
  <si>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</si>
  <si>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</si>
  <si>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</si>
  <si>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</si>
  <si>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</si>
  <si>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</si>
  <si>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</si>
  <si>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</si>
  <si>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</si>
  <si>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</si>
  <si>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</si>
  <si>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</si>
  <si>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</si>
  <si>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</si>
  <si>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</si>
  <si>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</si>
  <si>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</si>
  <si>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</si>
  <si>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</si>
  <si>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</si>
  <si>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</si>
  <si>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</si>
  <si>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</si>
  <si>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</si>
  <si>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</si>
  <si>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</si>
  <si>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</si>
  <si>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</si>
  <si>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</si>
  <si>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</si>
  <si>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</si>
  <si>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</si>
  <si>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</si>
  <si>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</si>
  <si>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</si>
  <si>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</si>
  <si>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</si>
  <si>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</si>
  <si>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</si>
  <si>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</si>
  <si>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</si>
  <si>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</si>
  <si>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</si>
  <si>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</si>
  <si>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</si>
  <si>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</si>
  <si>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</si>
  <si>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</si>
  <si>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</si>
  <si>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</si>
  <si>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</si>
  <si>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</si>
  <si>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</si>
  <si>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</si>
  <si>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</si>
  <si>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</si>
  <si>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</si>
  <si>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</si>
  <si>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</si>
  <si>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</si>
  <si>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</si>
  <si>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</si>
  <si>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</si>
  <si>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</si>
  <si>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</si>
  <si>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</si>
  <si>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</si>
  <si>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</si>
  <si>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</si>
  <si>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</si>
  <si>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</si>
  <si>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</si>
  <si>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</si>
  <si>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</si>
  <si>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</si>
  <si>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</si>
  <si>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</si>
  <si>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</si>
  <si>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</si>
  <si>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</si>
  <si>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</si>
  <si>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</si>
  <si>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</si>
  <si>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</si>
  <si>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</si>
  <si>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</si>
  <si>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</si>
  <si>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</si>
  <si>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</si>
  <si>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</si>
  <si>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</si>
  <si>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</si>
  <si>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</si>
  <si>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</si>
  <si>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</si>
  <si>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</si>
  <si>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</si>
  <si>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</si>
  <si>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</si>
  <si>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</si>
  <si>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</si>
  <si>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</si>
  <si>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</si>
  <si>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</si>
  <si>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</si>
  <si>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</si>
  <si>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</si>
  <si>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</si>
  <si>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</si>
  <si>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</si>
  <si>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</si>
  <si>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</si>
  <si>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</si>
  <si>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</si>
  <si>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</si>
  <si>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</si>
  <si>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</si>
  <si>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</si>
  <si>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</si>
  <si>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</si>
  <si>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</si>
  <si>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</si>
  <si>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</si>
  <si>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</si>
  <si>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</si>
  <si>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</si>
  <si>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</si>
  <si>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</si>
  <si>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</si>
  <si>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</si>
  <si>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</si>
  <si>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</si>
  <si>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</si>
  <si>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</si>
  <si>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</si>
  <si>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</si>
  <si>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</si>
  <si>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</si>
  <si>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</si>
  <si>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</si>
  <si>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</si>
  <si>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</si>
  <si>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</si>
  <si>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</si>
  <si>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</si>
  <si>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</si>
  <si>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</si>
  <si>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</si>
  <si>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</si>
  <si>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</si>
  <si>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</si>
  <si>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</si>
  <si>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</si>
  <si>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</si>
  <si>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</si>
  <si>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</si>
  <si>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</si>
  <si>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</si>
  <si>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</si>
  <si>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</si>
  <si>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</si>
  <si>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</si>
  <si>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</si>
  <si>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</si>
  <si>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</si>
  <si>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</si>
  <si>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</si>
  <si>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</si>
  <si>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</si>
  <si>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</si>
  <si>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</si>
  <si>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</si>
  <si>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</si>
  <si>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</si>
  <si>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</si>
  <si>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</si>
  <si>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</si>
  <si>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</si>
  <si>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</si>
  <si>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</si>
  <si>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</si>
  <si>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</si>
  <si>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</si>
  <si>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</si>
  <si>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</si>
  <si>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</si>
  <si>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</si>
  <si>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</si>
  <si>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</si>
  <si>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</si>
  <si>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</si>
  <si>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</si>
  <si>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</si>
  <si>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</si>
  <si>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</si>
  <si>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</si>
  <si>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</si>
  <si>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</si>
  <si>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</si>
  <si>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</si>
  <si>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</si>
  <si>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</si>
  <si>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</si>
  <si>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</si>
  <si>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</si>
  <si>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</si>
  <si>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</si>
  <si>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</si>
  <si>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</si>
  <si>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</si>
  <si>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</si>
  <si>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</si>
  <si>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</si>
  <si>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</si>
  <si>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</si>
  <si>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</si>
  <si>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</si>
  <si>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</si>
  <si>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</si>
  <si>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</si>
  <si>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</si>
  <si>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</si>
  <si>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</si>
  <si>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</si>
  <si>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</si>
  <si>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</si>
  <si>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</si>
  <si>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</si>
  <si>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</si>
  <si>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</si>
  <si>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</si>
  <si>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</si>
  <si>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</si>
  <si>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</si>
  <si>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</si>
  <si>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</si>
  <si>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</si>
  <si>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</si>
  <si>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</si>
  <si>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</si>
  <si>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</si>
  <si>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</si>
  <si>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</si>
  <si>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</si>
  <si>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</si>
  <si>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</si>
  <si>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</si>
  <si>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</si>
  <si>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</si>
  <si>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</si>
  <si>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</si>
  <si>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</si>
  <si>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</si>
  <si>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</si>
  <si>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</si>
  <si>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</si>
  <si>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</si>
  <si>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</si>
  <si>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</si>
  <si>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</si>
  <si>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</si>
  <si>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</si>
  <si>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</si>
  <si>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</si>
  <si>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</si>
  <si>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</si>
  <si>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</si>
  <si>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</si>
  <si>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</si>
  <si>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</si>
  <si>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</si>
  <si>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</si>
  <si>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</si>
  <si>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</si>
  <si>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</si>
  <si>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</si>
  <si>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</si>
  <si>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</si>
  <si>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</si>
  <si>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</si>
  <si>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</si>
  <si>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</si>
  <si>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</si>
  <si>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</si>
  <si>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</si>
  <si>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</si>
  <si>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</si>
  <si>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</si>
  <si>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</si>
  <si>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</si>
  <si>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</si>
  <si>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</si>
  <si>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</si>
  <si>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</si>
  <si>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</si>
  <si>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</si>
  <si>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</si>
  <si>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</si>
  <si>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</si>
  <si>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</si>
  <si>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</si>
  <si>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</si>
  <si>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</si>
  <si>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</si>
  <si>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</si>
  <si>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</si>
  <si>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</si>
  <si>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</si>
  <si>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</si>
  <si>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</si>
  <si>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</si>
  <si>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</si>
  <si>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</si>
  <si>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</si>
  <si>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</si>
  <si>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</si>
  <si>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</si>
  <si>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</si>
  <si>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</si>
  <si>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</si>
  <si>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</si>
  <si>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</si>
  <si>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</si>
  <si>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</si>
  <si>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</si>
  <si>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</si>
  <si>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</si>
  <si>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</si>
  <si>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</si>
  <si>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</si>
  <si>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</si>
  <si>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</si>
  <si>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</si>
  <si>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</si>
  <si>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</si>
  <si>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</si>
  <si>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</si>
  <si>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</si>
  <si>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</si>
  <si>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</si>
  <si>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</si>
  <si>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</si>
  <si>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</si>
  <si>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</si>
  <si>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</si>
  <si>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</si>
  <si>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</si>
  <si>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</si>
  <si>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</si>
  <si>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</si>
  <si>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</si>
  <si>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</si>
  <si>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</si>
  <si>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</si>
  <si>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</si>
  <si>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</si>
  <si>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</si>
  <si>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</si>
  <si>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</si>
  <si>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</si>
  <si>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</si>
  <si>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</si>
  <si>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</si>
  <si>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</si>
  <si>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</si>
  <si>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</si>
  <si>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</si>
  <si>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</si>
  <si>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</si>
  <si>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</si>
  <si>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</si>
  <si>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</si>
  <si>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</si>
  <si>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</si>
  <si>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</si>
  <si>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</si>
  <si>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</si>
  <si>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</si>
  <si>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</si>
  <si>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</si>
  <si>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</si>
  <si>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</si>
  <si>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</si>
  <si>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</si>
  <si>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</si>
  <si>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</si>
  <si>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</si>
  <si>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</si>
  <si>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</si>
  <si>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</si>
  <si>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</si>
  <si>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</si>
  <si>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</si>
  <si>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</si>
  <si>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</si>
  <si>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</si>
  <si>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</si>
  <si>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</si>
  <si>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</si>
  <si>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</si>
  <si>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</si>
  <si>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</si>
  <si>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</si>
  <si>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</si>
  <si>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</si>
  <si>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</si>
  <si>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</si>
  <si>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</si>
  <si>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</si>
  <si>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</si>
  <si>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</si>
  <si>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</si>
  <si>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</si>
  <si>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</si>
  <si>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</si>
  <si>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</si>
  <si>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</si>
  <si>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</si>
  <si>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</si>
  <si>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</si>
  <si>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</si>
  <si>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</si>
  <si>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</si>
  <si>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</si>
  <si>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</si>
  <si>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</si>
  <si>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</si>
  <si>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</si>
  <si>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</si>
  <si>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</si>
  <si>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</si>
  <si>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</si>
  <si>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</si>
  <si>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</si>
  <si>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</si>
  <si>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</si>
  <si>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</si>
  <si>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</si>
  <si>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</si>
  <si>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</si>
  <si>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</si>
  <si>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</si>
  <si>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</si>
  <si>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</si>
  <si>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</si>
  <si>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</si>
  <si>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</si>
  <si>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</si>
  <si>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</si>
  <si>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</si>
  <si>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</si>
  <si>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</si>
  <si>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</si>
  <si>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</si>
  <si>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</si>
  <si>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</si>
  <si>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</si>
  <si>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</si>
  <si>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</si>
  <si>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</si>
  <si>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</si>
  <si>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</si>
  <si>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</si>
  <si>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</si>
  <si>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</si>
  <si>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</si>
  <si>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</si>
  <si>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</si>
  <si>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</si>
  <si>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</si>
  <si>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</si>
  <si>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</si>
  <si>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</si>
  <si>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</si>
  <si>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</si>
  <si>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</si>
  <si>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</si>
  <si>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</si>
  <si>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</si>
  <si>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</si>
  <si>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</si>
  <si>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</si>
  <si>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</si>
  <si>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</si>
  <si>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</si>
  <si>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</si>
  <si>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</si>
  <si>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</si>
  <si>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</si>
  <si>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</si>
  <si>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</si>
  <si>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</si>
  <si>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</si>
  <si>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</si>
  <si>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</si>
  <si>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</si>
  <si>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</si>
  <si>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</si>
  <si>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</si>
  <si>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</si>
  <si>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</si>
  <si>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</si>
  <si>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</si>
  <si>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</si>
  <si>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</si>
  <si>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</si>
  <si>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</si>
  <si>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</si>
  <si>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</si>
  <si>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</si>
  <si>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</si>
  <si>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</si>
  <si>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</si>
  <si>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</si>
  <si>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</si>
  <si>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</si>
  <si>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</si>
  <si>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</si>
  <si>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</si>
  <si>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</si>
  <si>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</si>
  <si>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</si>
  <si>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</si>
  <si>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</si>
  <si>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</si>
  <si>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</si>
  <si>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</si>
  <si>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</si>
  <si>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</si>
  <si>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</si>
  <si>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</si>
  <si>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</si>
  <si>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</si>
  <si>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</si>
  <si>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</si>
  <si>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</si>
  <si>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</si>
  <si>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</si>
  <si>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</si>
  <si>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</si>
  <si>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</si>
  <si>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</si>
  <si>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</si>
  <si>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</si>
  <si>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</si>
  <si>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</si>
  <si>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</si>
  <si>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</si>
  <si>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</si>
  <si>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</si>
  <si>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</si>
  <si>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</si>
  <si>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</si>
  <si>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</si>
  <si>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</si>
  <si>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</si>
  <si>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</si>
  <si>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</si>
  <si>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</si>
  <si>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</si>
  <si>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</si>
  <si>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</si>
  <si>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</si>
  <si>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</si>
  <si>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</si>
  <si>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</si>
  <si>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</si>
  <si>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</si>
  <si>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</si>
  <si>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</si>
  <si>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</si>
  <si>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</si>
  <si>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</si>
  <si>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</si>
  <si>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</si>
  <si>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</si>
  <si>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</si>
  <si>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</si>
  <si>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</si>
  <si>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</si>
  <si>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</si>
  <si>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</si>
  <si>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</si>
  <si>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</si>
  <si>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</si>
  <si>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</si>
  <si>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</si>
  <si>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</si>
  <si>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</si>
  <si>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</si>
  <si>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</si>
  <si>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</si>
  <si>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</si>
  <si>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</si>
  <si>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</si>
  <si>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</si>
  <si>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</si>
  <si>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</si>
  <si>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</si>
  <si>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</si>
  <si>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</si>
  <si>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</si>
  <si>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</si>
  <si>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</si>
  <si>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</si>
  <si>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</si>
  <si>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</si>
  <si>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</si>
  <si>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</si>
  <si>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</si>
  <si>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</si>
  <si>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</si>
  <si>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</si>
  <si>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</si>
  <si>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</si>
  <si>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</si>
  <si>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</si>
  <si>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</si>
  <si>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</si>
  <si>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</si>
  <si>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</si>
  <si>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</si>
  <si>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</si>
  <si>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</si>
  <si>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</si>
  <si>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</si>
  <si>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</si>
  <si>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</si>
  <si>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</si>
  <si>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</si>
  <si>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</si>
  <si>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</si>
  <si>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</si>
  <si>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</si>
  <si>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</si>
  <si>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</si>
  <si>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</si>
  <si>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</si>
  <si>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</si>
  <si>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</si>
  <si>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</si>
  <si>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</si>
  <si>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</si>
  <si>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</si>
  <si>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</si>
  <si>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</si>
  <si>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</si>
  <si>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</si>
  <si>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</si>
  <si>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</si>
  <si>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</si>
  <si>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</si>
  <si>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</si>
  <si>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</si>
  <si>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</si>
  <si>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</si>
  <si>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</si>
  <si>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</si>
  <si>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</si>
  <si>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</si>
  <si>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</si>
  <si>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</si>
  <si>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</si>
  <si>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</si>
  <si>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</si>
  <si>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</si>
  <si>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</si>
  <si>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</si>
  <si>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</si>
  <si>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</si>
  <si>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</si>
  <si>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</si>
  <si>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</si>
  <si>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</si>
  <si>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</si>
  <si>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</si>
  <si>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</si>
  <si>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</si>
  <si>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</si>
  <si>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</si>
  <si>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</si>
  <si>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</si>
  <si>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</si>
  <si>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</si>
  <si>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</si>
  <si>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</si>
  <si>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</si>
  <si>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</si>
  <si>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</si>
  <si>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</si>
  <si>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</si>
  <si>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</si>
  <si>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</si>
  <si>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</si>
  <si>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</si>
  <si>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</si>
  <si>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</si>
  <si>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</si>
  <si>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</si>
  <si>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</si>
  <si>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</si>
  <si>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</si>
  <si>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</si>
  <si>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</si>
  <si>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</si>
  <si>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</si>
  <si>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</si>
  <si>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</si>
  <si>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</si>
  <si>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</si>
  <si>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</si>
  <si>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</si>
  <si>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</si>
  <si>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</si>
  <si>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</si>
  <si>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</si>
  <si>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</si>
  <si>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</si>
  <si>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</si>
  <si>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</si>
  <si>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</si>
  <si>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</si>
  <si>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</si>
  <si>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</si>
  <si>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</si>
  <si>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</si>
  <si>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</si>
  <si>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</si>
  <si>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</si>
  <si>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</si>
  <si>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</si>
  <si>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</si>
  <si>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</si>
  <si>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</si>
  <si>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</si>
  <si>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</si>
  <si>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</si>
  <si>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</si>
  <si>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</si>
  <si>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</si>
  <si>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</si>
  <si>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</si>
  <si>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</si>
  <si>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</si>
  <si>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</si>
  <si>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</si>
  <si>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</si>
  <si>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</si>
  <si>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</si>
  <si>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</si>
  <si>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</si>
  <si>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</si>
  <si>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</si>
  <si>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</si>
  <si>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</si>
  <si>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</si>
  <si>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</si>
  <si>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</si>
  <si>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</si>
  <si>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</si>
  <si>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</si>
  <si>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</si>
  <si>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</si>
  <si>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</si>
  <si>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</si>
  <si>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</si>
  <si>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</si>
  <si>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</si>
  <si>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</si>
  <si>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</si>
  <si>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</si>
  <si>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</si>
  <si>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</si>
  <si>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</si>
  <si>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</si>
  <si>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</si>
  <si>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</si>
  <si>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</si>
  <si>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</si>
  <si>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</si>
  <si>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</si>
  <si>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</si>
  <si>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</si>
  <si>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</si>
  <si>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</si>
  <si>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</si>
  <si>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</si>
  <si>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</si>
  <si>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</si>
  <si>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</si>
  <si>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</si>
  <si>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</si>
  <si>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</si>
  <si>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</si>
  <si>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</si>
  <si>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</si>
  <si>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</si>
  <si>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</si>
  <si>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</si>
  <si>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</si>
  <si>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</si>
  <si>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</si>
  <si>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</si>
  <si>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</si>
  <si>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</si>
  <si>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</si>
  <si>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</si>
  <si>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</si>
  <si>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</si>
  <si>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</si>
  <si>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</si>
  <si>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</si>
  <si>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</si>
  <si>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</si>
  <si>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</si>
  <si>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</si>
  <si>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</si>
  <si>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</si>
  <si>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</si>
  <si>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</si>
  <si>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</si>
  <si>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</si>
  <si>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</si>
  <si>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</si>
  <si>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</si>
  <si>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</si>
  <si>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</si>
  <si>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</si>
  <si>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</si>
  <si>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</si>
  <si>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</si>
  <si>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</si>
  <si>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</si>
  <si>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</si>
  <si>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</si>
  <si>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</si>
  <si>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</si>
  <si>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</si>
  <si>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</si>
  <si>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</si>
  <si>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</si>
  <si>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</si>
  <si>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</si>
  <si>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</si>
  <si>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</si>
  <si>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</si>
  <si>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</si>
  <si>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</si>
  <si>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</si>
  <si>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</si>
  <si>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</si>
  <si>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</si>
  <si>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</si>
  <si>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</si>
  <si>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</si>
  <si>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</si>
  <si>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</si>
  <si>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</si>
  <si>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</si>
  <si>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</si>
  <si>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</si>
  <si>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</si>
  <si>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</si>
  <si>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</si>
  <si>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</si>
  <si>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</si>
  <si>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</si>
  <si>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</si>
  <si>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</si>
  <si>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</si>
  <si>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</si>
  <si>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</si>
  <si>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</si>
  <si>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</si>
  <si>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</si>
  <si>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</si>
  <si>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</si>
  <si>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</si>
  <si>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</si>
  <si>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</si>
  <si>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</si>
  <si>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</si>
  <si>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</si>
  <si>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</si>
  <si>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</si>
  <si>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</si>
  <si>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</si>
  <si>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</si>
  <si>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</si>
  <si>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</si>
  <si>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</si>
  <si>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</si>
  <si>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</si>
  <si>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</si>
  <si>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</si>
  <si>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</si>
  <si>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</si>
  <si>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</si>
  <si>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</si>
  <si>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</si>
  <si>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</si>
  <si>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</si>
  <si>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</si>
  <si>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</si>
  <si>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</si>
  <si>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</si>
  <si>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</si>
  <si>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</si>
  <si>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</si>
  <si>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</si>
  <si>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</si>
  <si>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</si>
  <si>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</si>
  <si>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</si>
  <si>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</si>
  <si>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</si>
  <si>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</si>
  <si>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</si>
  <si>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</si>
  <si>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</si>
  <si>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</si>
  <si>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</si>
  <si>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</si>
  <si>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</si>
  <si>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</si>
  <si>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</si>
  <si>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</si>
  <si>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</si>
  <si>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</si>
  <si>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</si>
  <si>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</si>
  <si>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</si>
  <si>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</si>
  <si>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</si>
  <si>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</si>
  <si>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</si>
  <si>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</si>
  <si>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</si>
  <si>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</si>
  <si>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</si>
  <si>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</si>
  <si>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</si>
  <si>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</si>
  <si>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</si>
  <si>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</si>
  <si>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</si>
  <si>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</si>
  <si>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</si>
  <si>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</si>
  <si>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</si>
  <si>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</si>
  <si>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</si>
  <si>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</si>
  <si>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</si>
  <si>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</si>
  <si>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</si>
  <si>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</si>
  <si>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</si>
  <si>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</si>
  <si>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</si>
  <si>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</si>
  <si>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</si>
  <si>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</si>
  <si>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</si>
  <si>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</si>
  <si>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</si>
  <si>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</si>
  <si>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</si>
  <si>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</si>
  <si>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</si>
  <si>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</si>
  <si>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</si>
  <si>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</si>
  <si>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</si>
  <si>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</si>
  <si>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</si>
  <si>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</si>
  <si>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</si>
  <si>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</si>
  <si>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</si>
  <si>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</si>
  <si>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</si>
  <si>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</si>
  <si>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</si>
  <si>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</si>
  <si>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</si>
  <si>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</si>
  <si>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</si>
  <si>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</si>
  <si>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</si>
  <si>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</si>
  <si>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</si>
  <si>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</si>
  <si>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</si>
  <si>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</si>
  <si>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</si>
  <si>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</si>
  <si>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</si>
  <si>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</si>
  <si>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</si>
  <si>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</si>
  <si>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</si>
  <si>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</si>
  <si>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</si>
  <si>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</si>
  <si>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</si>
  <si>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</si>
  <si>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</si>
  <si>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</si>
  <si>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</si>
  <si>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</si>
  <si>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</si>
  <si>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</si>
  <si>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</si>
  <si>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</si>
  <si>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</si>
  <si>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</si>
  <si>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</si>
  <si>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</si>
  <si>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</si>
  <si>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</si>
  <si>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</si>
  <si>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</si>
  <si>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</si>
  <si>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</si>
  <si>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</si>
  <si>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</si>
  <si>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</si>
  <si>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</si>
  <si>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</si>
  <si>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</si>
  <si>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</si>
  <si>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</si>
  <si>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</si>
  <si>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</si>
  <si>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</si>
  <si>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</si>
  <si>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</si>
  <si>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</si>
  <si>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</si>
  <si>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</si>
  <si>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</si>
  <si>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</si>
  <si>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</si>
  <si>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</si>
  <si>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</si>
  <si>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</si>
  <si>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</si>
  <si>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</si>
  <si>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</si>
  <si>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</si>
  <si>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</si>
  <si>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</si>
  <si>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</si>
  <si>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</si>
  <si>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</si>
  <si>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</si>
  <si>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</si>
  <si>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</si>
  <si>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</si>
  <si>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</si>
  <si>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</si>
  <si>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</si>
  <si>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</si>
  <si>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</si>
  <si>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</si>
  <si>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</si>
  <si>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</si>
  <si>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</si>
  <si>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</si>
  <si>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</si>
  <si>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</si>
  <si>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</si>
  <si>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</si>
  <si>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</si>
  <si>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</si>
  <si>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</si>
  <si>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</si>
  <si>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</si>
  <si>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</si>
  <si>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</si>
  <si>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</si>
  <si>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</si>
  <si>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</si>
  <si>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</si>
  <si>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</si>
  <si>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</si>
  <si>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</si>
  <si>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</si>
  <si>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</si>
  <si>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</si>
  <si>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</si>
  <si>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</si>
  <si>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</si>
  <si>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</si>
  <si>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</si>
  <si>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</si>
  <si>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</si>
  <si>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</si>
  <si>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</si>
  <si>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</si>
  <si>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</si>
  <si>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</si>
  <si>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</si>
  <si>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</si>
  <si>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</si>
  <si>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</si>
  <si>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</si>
  <si>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</si>
  <si>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</si>
  <si>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</si>
  <si>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</si>
  <si>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</si>
  <si>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</si>
  <si>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</si>
  <si>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</si>
  <si>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</si>
  <si>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</si>
  <si>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</si>
  <si>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</si>
  <si>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</si>
  <si>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</si>
  <si>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</si>
  <si>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</si>
  <si>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</si>
  <si>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</si>
  <si>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</si>
  <si>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</si>
  <si>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</si>
  <si>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</si>
  <si>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</si>
  <si>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</si>
  <si>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</si>
  <si>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</si>
  <si>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</si>
  <si>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</si>
  <si>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</si>
  <si>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</si>
  <si>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</si>
  <si>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</si>
  <si>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</si>
  <si>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</si>
  <si>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</si>
  <si>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</si>
  <si>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</si>
  <si>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</si>
  <si>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</si>
  <si>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</si>
  <si>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</si>
  <si>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</si>
  <si>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</si>
  <si>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</si>
  <si>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</si>
  <si>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</si>
  <si>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</si>
  <si>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</si>
  <si>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</si>
  <si>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</si>
  <si>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</si>
  <si>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</si>
  <si>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</si>
  <si>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</si>
  <si>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</si>
  <si>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</si>
  <si>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</si>
  <si>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</si>
  <si>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</si>
  <si>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</si>
  <si>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</si>
  <si>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</si>
  <si>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</si>
  <si>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</si>
  <si>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</si>
  <si>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</si>
  <si>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</si>
  <si>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</si>
  <si>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</si>
  <si>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</si>
  <si>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</si>
  <si>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</si>
  <si>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</si>
  <si>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</si>
  <si>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</si>
  <si>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</si>
  <si>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</si>
  <si>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</si>
  <si>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</si>
  <si>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</si>
  <si>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</si>
  <si>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</si>
  <si>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</si>
  <si>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</si>
  <si>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</si>
  <si>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</si>
  <si>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</si>
  <si>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</si>
  <si>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</si>
  <si>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</si>
  <si>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</si>
  <si>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</si>
  <si>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</si>
  <si>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</si>
  <si>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</si>
  <si>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</si>
  <si>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</si>
  <si>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</si>
  <si>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</si>
  <si>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</si>
  <si>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</si>
  <si>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</si>
  <si>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</si>
  <si>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</si>
  <si>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</si>
  <si>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</si>
  <si>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</si>
  <si>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</si>
  <si>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</si>
  <si>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</si>
  <si>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</si>
  <si>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</si>
  <si>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</si>
  <si>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</si>
  <si>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</si>
  <si>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</si>
  <si>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</si>
  <si>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</si>
  <si>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</si>
  <si>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</si>
  <si>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</si>
  <si>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</si>
  <si>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</si>
  <si>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</si>
  <si>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</si>
  <si>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</si>
  <si>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</si>
  <si>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</si>
  <si>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</si>
  <si>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</si>
  <si>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</si>
  <si>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</si>
  <si>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</si>
  <si>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</si>
  <si>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</si>
  <si>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</si>
  <si>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</si>
  <si>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</si>
  <si>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</si>
  <si>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</si>
  <si>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</si>
  <si>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</si>
  <si>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</si>
  <si>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</si>
  <si>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</si>
  <si>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</si>
  <si>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</si>
  <si>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</si>
  <si>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</si>
  <si>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</si>
  <si>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</si>
  <si>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</si>
  <si>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</si>
  <si>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</si>
  <si>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</si>
  <si>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</si>
  <si>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</si>
  <si>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</si>
  <si>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</si>
  <si>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</si>
  <si>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</si>
  <si>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</si>
  <si>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</si>
  <si>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</si>
  <si>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</si>
  <si>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</si>
  <si>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</si>
  <si>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</si>
  <si>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</si>
  <si>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</si>
  <si>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</si>
  <si>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</si>
  <si>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</si>
  <si>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</si>
  <si>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</si>
  <si>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</si>
  <si>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</si>
  <si>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</si>
  <si>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</si>
  <si>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</si>
  <si>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</si>
  <si>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</si>
  <si>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</si>
  <si>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</si>
  <si>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</si>
  <si>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</si>
  <si>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</si>
  <si>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</si>
  <si>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</si>
  <si>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</si>
  <si>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</si>
  <si>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</si>
  <si>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</si>
  <si>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</si>
  <si>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</si>
  <si>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</si>
  <si>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</si>
  <si>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</si>
  <si>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</si>
  <si>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</si>
  <si>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</si>
  <si>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</si>
  <si>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</si>
  <si>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</si>
  <si>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</si>
  <si>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</si>
  <si>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</si>
  <si>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</si>
  <si>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</si>
  <si>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</si>
  <si>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</si>
  <si>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</si>
  <si>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</si>
  <si>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</si>
  <si>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</si>
  <si>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</si>
  <si>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</si>
  <si>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</si>
  <si>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</si>
  <si>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</si>
  <si>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</si>
  <si>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</si>
  <si>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</si>
  <si>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</si>
  <si>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</si>
  <si>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</si>
  <si>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</si>
  <si>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</si>
  <si>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</si>
  <si>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</si>
  <si>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</si>
  <si>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</si>
  <si>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</si>
  <si>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</si>
  <si>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</si>
  <si>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</si>
  <si>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</si>
  <si>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</si>
  <si>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</si>
  <si>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</si>
  <si>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</si>
  <si>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</si>
  <si>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</si>
  <si>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</si>
  <si>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</si>
  <si>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</si>
  <si>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</si>
  <si>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</si>
  <si>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</si>
  <si>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</si>
  <si>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</si>
  <si>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</si>
  <si>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</si>
  <si>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</si>
  <si>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</si>
  <si>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</si>
  <si>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</si>
  <si>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</si>
  <si>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</si>
  <si>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</si>
  <si>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</si>
  <si>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</si>
  <si>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</si>
  <si>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</si>
  <si>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</si>
  <si>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</si>
  <si>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</si>
  <si>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</si>
  <si>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</si>
  <si>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</si>
  <si>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</si>
  <si>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</si>
  <si>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</si>
  <si>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</si>
  <si>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</si>
  <si>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</si>
  <si>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</si>
  <si>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</si>
  <si>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</si>
  <si>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</si>
  <si>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</si>
  <si>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</si>
  <si>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</si>
  <si>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</si>
  <si>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</si>
  <si>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</si>
  <si>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</si>
  <si>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</si>
  <si>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</si>
  <si>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</si>
  <si>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</si>
  <si>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</si>
  <si>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</si>
  <si>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</si>
  <si>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</si>
  <si>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</si>
  <si>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</si>
  <si>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</si>
  <si>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</si>
  <si>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</si>
  <si>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</si>
  <si>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</si>
  <si>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</si>
  <si>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</si>
  <si>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</si>
  <si>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</si>
  <si>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</si>
  <si>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</si>
  <si>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</si>
  <si>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</si>
  <si>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</si>
  <si>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</si>
  <si>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</si>
  <si>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</si>
  <si>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</si>
  <si>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</si>
  <si>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</si>
  <si>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</si>
  <si>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</si>
  <si>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</si>
  <si>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</si>
  <si>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</si>
  <si>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</si>
  <si>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</si>
  <si>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</si>
  <si>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</si>
  <si>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</si>
  <si>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</si>
  <si>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</si>
  <si>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</si>
  <si>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</si>
  <si>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</si>
  <si>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</si>
  <si>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</si>
  <si>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</si>
  <si>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</si>
  <si>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</si>
  <si>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</si>
  <si>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</si>
  <si>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</si>
  <si>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</si>
  <si>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</si>
  <si>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</si>
  <si>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</si>
  <si>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</si>
  <si>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</si>
  <si>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</si>
  <si>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</si>
  <si>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</si>
  <si>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</si>
  <si>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</si>
  <si>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</si>
  <si>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</si>
  <si>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</si>
  <si>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</si>
  <si>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</si>
  <si>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</si>
  <si>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</si>
  <si>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</si>
  <si>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</si>
  <si>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</si>
  <si>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</si>
  <si>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</si>
  <si>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</si>
  <si>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</si>
  <si>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</si>
  <si>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</si>
  <si>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</si>
  <si>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</si>
  <si>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</si>
  <si>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</si>
  <si>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</si>
  <si>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</si>
  <si>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</si>
  <si>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</si>
  <si>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</si>
  <si>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</si>
  <si>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</si>
  <si>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</si>
  <si>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</si>
  <si>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</si>
  <si>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</si>
  <si>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</si>
  <si>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</si>
  <si>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</si>
  <si>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</si>
  <si>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</si>
  <si>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</si>
  <si>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</si>
  <si>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</si>
  <si>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</si>
  <si>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</si>
  <si>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</si>
  <si>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</si>
  <si>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</si>
  <si>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</si>
  <si>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</si>
  <si>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</si>
  <si>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</si>
  <si>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</si>
  <si>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</si>
  <si>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</si>
  <si>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</si>
  <si>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</si>
  <si>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</si>
  <si>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</si>
  <si>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</si>
  <si>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</si>
  <si>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</si>
  <si>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</si>
  <si>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</si>
  <si>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</si>
  <si>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</si>
  <si>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</si>
  <si>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</si>
  <si>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</si>
  <si>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</si>
  <si>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</si>
  <si>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</si>
  <si>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</si>
  <si>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</si>
  <si>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</si>
  <si>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</si>
  <si>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</si>
  <si>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</si>
  <si>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</si>
  <si>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</si>
  <si>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</si>
  <si>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</si>
  <si>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</si>
  <si>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</si>
  <si>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</si>
  <si>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</si>
  <si>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</si>
  <si>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</si>
  <si>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</si>
  <si>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</si>
  <si>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</si>
  <si>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</si>
  <si>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</si>
  <si>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</si>
  <si>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</si>
  <si>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</si>
  <si>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</si>
  <si>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</si>
  <si>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</si>
  <si>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</si>
  <si>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</si>
  <si>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</si>
  <si>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</si>
  <si>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</si>
  <si>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</si>
  <si>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</si>
  <si>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</si>
  <si>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</si>
  <si>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</si>
  <si>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</si>
  <si>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</si>
  <si>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</si>
  <si>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</si>
  <si>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</si>
  <si>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</si>
  <si>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</si>
  <si>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</si>
  <si>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</si>
  <si>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</si>
  <si>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</si>
  <si>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</si>
  <si>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</si>
  <si>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</si>
  <si>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</si>
  <si>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</si>
  <si>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</si>
  <si>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</si>
  <si>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</si>
  <si>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</si>
  <si>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</si>
  <si>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</si>
  <si>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</si>
  <si>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</si>
  <si>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</si>
  <si>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</si>
  <si>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</si>
  <si>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</si>
  <si>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</si>
  <si>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</si>
  <si>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</si>
  <si>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</si>
  <si>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</si>
  <si>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</si>
  <si>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</si>
  <si>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</si>
  <si>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</si>
  <si>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</si>
  <si>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</si>
  <si>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</si>
  <si>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</si>
  <si>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</si>
  <si>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</si>
  <si>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</si>
  <si>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</si>
  <si>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</si>
  <si>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</si>
  <si>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</si>
  <si>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</si>
  <si>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</si>
  <si>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</si>
  <si>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</si>
  <si>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</si>
  <si>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</si>
  <si>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</si>
  <si>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</si>
  <si>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</si>
  <si>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</si>
  <si>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</si>
  <si>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</si>
  <si>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</si>
  <si>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</si>
  <si>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</si>
  <si>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</si>
  <si>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</si>
  <si>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</si>
  <si>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</si>
  <si>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</si>
  <si>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</si>
  <si>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</si>
  <si>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</si>
  <si>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</si>
  <si>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</si>
  <si>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</si>
  <si>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</si>
  <si>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</si>
  <si>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</si>
  <si>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</si>
  <si>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</si>
  <si>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</si>
  <si>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</si>
  <si>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</si>
  <si>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</si>
  <si>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</si>
  <si>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</si>
  <si>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</si>
  <si>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</si>
  <si>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</si>
  <si>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</si>
  <si>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</si>
  <si>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</si>
  <si>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</si>
  <si>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</si>
  <si>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</si>
  <si>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</si>
  <si>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</si>
  <si>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</si>
  <si>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</si>
  <si>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</si>
  <si>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</si>
  <si>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</si>
  <si>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</si>
  <si>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</si>
  <si>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</si>
  <si>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</si>
  <si>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</si>
  <si>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</si>
  <si>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</si>
  <si>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</si>
  <si>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</si>
  <si>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</si>
  <si>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</si>
  <si>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</si>
  <si>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</si>
  <si>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</si>
  <si>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</si>
  <si>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</si>
  <si>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</si>
  <si>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</si>
  <si>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</si>
  <si>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</si>
  <si>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</si>
  <si>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</si>
  <si>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</si>
  <si>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</si>
  <si>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</si>
  <si>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</si>
  <si>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</si>
  <si>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</si>
  <si>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</si>
  <si>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</si>
  <si>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</si>
  <si>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</si>
  <si>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</si>
  <si>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</si>
  <si>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</si>
  <si>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</si>
  <si>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</si>
  <si>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</si>
  <si>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</si>
  <si>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</si>
  <si>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</si>
  <si>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</si>
  <si>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</si>
  <si>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</si>
  <si>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</si>
  <si>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</si>
  <si>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</si>
  <si>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</si>
  <si>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</si>
  <si>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</si>
  <si>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</si>
  <si>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</si>
  <si>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</si>
  <si>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</si>
  <si>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</si>
  <si>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</si>
  <si>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</si>
  <si>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</si>
  <si>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</si>
  <si>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</si>
  <si>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</si>
  <si>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</si>
  <si>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</si>
  <si>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</si>
  <si>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</si>
  <si>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</si>
  <si>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</si>
  <si>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</si>
  <si>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</si>
  <si>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</si>
  <si>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</si>
  <si>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</si>
  <si>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</si>
  <si>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</si>
  <si>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</si>
  <si>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</si>
  <si>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</si>
  <si>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</si>
  <si>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</si>
  <si>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</si>
  <si>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</si>
  <si>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</si>
  <si>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</si>
  <si>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</si>
  <si>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</si>
  <si>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</si>
  <si>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</si>
  <si>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</si>
  <si>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</si>
  <si>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</si>
  <si>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</si>
  <si>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</si>
  <si>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</si>
  <si>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</si>
  <si>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</si>
  <si>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</si>
  <si>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</si>
  <si>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</si>
  <si>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</si>
  <si>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</si>
  <si>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</si>
  <si>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</si>
  <si>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</si>
  <si>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</si>
  <si>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</si>
  <si>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</si>
  <si>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</si>
  <si>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</si>
  <si>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</si>
  <si>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</si>
  <si>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</si>
  <si>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</si>
  <si>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</si>
  <si>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</si>
  <si>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</si>
  <si>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</si>
  <si>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</si>
  <si>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</si>
  <si>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</si>
  <si>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</si>
  <si>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</si>
  <si>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</si>
  <si>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</si>
  <si>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</si>
  <si>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</si>
  <si>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</si>
  <si>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</si>
  <si>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</si>
  <si>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</si>
  <si>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</si>
  <si>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</si>
  <si>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</si>
  <si>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</si>
  <si>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</si>
  <si>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</si>
  <si>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</si>
  <si>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</si>
  <si>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</si>
  <si>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</si>
  <si>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</si>
  <si>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</si>
  <si>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</si>
  <si>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</si>
  <si>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</si>
  <si>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</si>
  <si>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</si>
  <si>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</si>
  <si>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</si>
  <si>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</si>
  <si>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</si>
  <si>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</si>
  <si>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</si>
  <si>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</si>
  <si>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</si>
  <si>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</si>
  <si>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</si>
  <si>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</si>
  <si>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</si>
  <si>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</si>
  <si>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</si>
  <si>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</si>
  <si>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</si>
  <si>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</si>
  <si>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</si>
  <si>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</si>
  <si>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</si>
  <si>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</si>
  <si>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</si>
  <si>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</si>
  <si>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</si>
  <si>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</si>
  <si>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</si>
  <si>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</si>
  <si>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</si>
  <si>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</si>
  <si>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</si>
  <si>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</si>
  <si>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</si>
  <si>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</si>
  <si>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</si>
  <si>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</si>
  <si>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</si>
  <si>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</si>
  <si>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</si>
  <si>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</si>
  <si>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</si>
  <si>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</si>
  <si>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</si>
  <si>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</si>
  <si>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</si>
  <si>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</si>
  <si>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</si>
  <si>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</si>
  <si>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</si>
  <si>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</si>
  <si>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</si>
  <si>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</si>
  <si>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</si>
  <si>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</si>
  <si>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</si>
  <si>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</si>
  <si>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</si>
  <si>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</si>
  <si>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</si>
  <si>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</si>
  <si>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</si>
  <si>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</si>
  <si>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</si>
  <si>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</si>
  <si>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</si>
  <si>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</si>
  <si>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</si>
  <si>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</si>
  <si>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</si>
  <si>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</si>
  <si>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</si>
  <si>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</si>
  <si>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</si>
  <si>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</si>
  <si>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</si>
  <si>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</si>
  <si>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</si>
  <si>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</si>
  <si>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</si>
  <si>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</si>
  <si>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</si>
  <si>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</si>
  <si>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</si>
  <si>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</si>
  <si>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</si>
  <si>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</si>
  <si>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</si>
  <si>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</si>
  <si>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</si>
  <si>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</si>
  <si>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</si>
  <si>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</si>
  <si>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</si>
  <si>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</si>
  <si>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</si>
  <si>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</si>
  <si>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</si>
  <si>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</si>
  <si>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</si>
  <si>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</si>
  <si>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</si>
  <si>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</si>
  <si>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</si>
  <si>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</si>
  <si>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</si>
  <si>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</si>
  <si>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</si>
  <si>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</si>
  <si>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</si>
  <si>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</si>
  <si>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</si>
  <si>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</si>
  <si>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</si>
  <si>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</si>
  <si>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</si>
  <si>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</si>
  <si>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</si>
  <si>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</si>
  <si>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</si>
  <si>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</si>
  <si>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</si>
  <si>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</si>
  <si>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</si>
  <si>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</si>
  <si>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</si>
  <si>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</si>
  <si>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</si>
  <si>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</si>
  <si>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</si>
  <si>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</si>
  <si>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</si>
  <si>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</si>
  <si>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</si>
  <si>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</si>
  <si>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</si>
  <si>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</si>
  <si>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</si>
  <si>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</si>
  <si>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</si>
  <si>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</si>
  <si>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</si>
  <si>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</si>
  <si>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</si>
  <si>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</si>
  <si>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</si>
  <si>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</si>
  <si>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</si>
  <si>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</si>
  <si>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</si>
  <si>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</si>
  <si>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</si>
  <si>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</si>
  <si>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</si>
  <si>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</si>
  <si>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</si>
  <si>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</si>
  <si>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</si>
  <si>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</si>
  <si>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</si>
  <si>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</si>
  <si>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</si>
  <si>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</si>
  <si>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</si>
  <si>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</si>
  <si>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</si>
  <si>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</si>
  <si>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</si>
  <si>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</si>
  <si>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</si>
  <si>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</si>
  <si>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</si>
  <si>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</si>
  <si>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</si>
  <si>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</si>
  <si>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</si>
  <si>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</si>
  <si>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</si>
  <si>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</si>
  <si>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</si>
  <si>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</si>
  <si>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</si>
  <si>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</si>
  <si>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</si>
  <si>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</si>
  <si>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</si>
  <si>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</si>
  <si>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</si>
  <si>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</si>
  <si>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</si>
  <si>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</si>
  <si>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</si>
  <si>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</si>
  <si>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</si>
  <si>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</si>
  <si>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</si>
  <si>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</si>
  <si>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</si>
  <si>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</si>
  <si>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</si>
  <si>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</si>
  <si>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</si>
  <si>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</si>
  <si>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</si>
  <si>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</si>
  <si>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</si>
  <si>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</si>
  <si>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</si>
  <si>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</si>
  <si>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</si>
  <si>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</si>
  <si>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</si>
  <si>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</si>
  <si>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</si>
  <si>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</si>
  <si>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</si>
  <si>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</si>
  <si>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</si>
  <si>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</si>
  <si>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</si>
  <si>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</si>
  <si>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</si>
  <si>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</si>
  <si>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</si>
  <si>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</si>
  <si>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</si>
  <si>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</si>
  <si>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</si>
  <si>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</si>
  <si>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</si>
  <si>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</si>
  <si>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</si>
  <si>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</si>
  <si>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</si>
  <si>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</si>
  <si>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</si>
  <si>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</si>
  <si>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</si>
  <si>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</si>
  <si>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</si>
  <si>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</si>
  <si>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</si>
  <si>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</si>
  <si>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</si>
  <si>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</si>
  <si>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</si>
  <si>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</si>
  <si>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</si>
  <si>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</si>
  <si>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</si>
  <si>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</si>
  <si>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</si>
  <si>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</si>
  <si>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</si>
  <si>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</si>
  <si>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</si>
  <si>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</si>
  <si>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</si>
  <si>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</si>
  <si>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</si>
  <si>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</si>
  <si>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</si>
  <si>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</si>
  <si>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</si>
  <si>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</si>
  <si>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</si>
  <si>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</si>
  <si>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</si>
  <si>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</si>
  <si>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</si>
  <si>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</si>
  <si>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</si>
  <si>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</si>
  <si>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</si>
  <si>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</si>
  <si>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</si>
  <si>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</si>
  <si>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</si>
  <si>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</si>
  <si>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</si>
  <si>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</si>
  <si>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</si>
  <si>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</si>
  <si>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</si>
  <si>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</si>
  <si>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</si>
  <si>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</si>
  <si>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</si>
  <si>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</si>
  <si>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</si>
  <si>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</si>
  <si>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</si>
  <si>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</si>
  <si>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</si>
  <si>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</si>
  <si>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</si>
  <si>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</si>
  <si>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</si>
  <si>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</si>
  <si>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</si>
  <si>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</si>
  <si>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</si>
  <si>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</si>
  <si>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</si>
  <si>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</si>
  <si>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</si>
  <si>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</si>
  <si>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</si>
  <si>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</si>
  <si>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</si>
  <si>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</si>
  <si>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</si>
  <si>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</si>
  <si>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</si>
  <si>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</si>
  <si>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</si>
  <si>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</si>
  <si>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</si>
  <si>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</si>
  <si>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</si>
  <si>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</si>
  <si>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</si>
  <si>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</si>
  <si>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</si>
  <si>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</si>
  <si>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</si>
  <si>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</si>
  <si>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</si>
  <si>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</si>
  <si>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</si>
  <si>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</si>
  <si>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</si>
  <si>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</si>
  <si>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</si>
  <si>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</si>
  <si>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</si>
  <si>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</si>
  <si>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</si>
  <si>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</si>
  <si>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</si>
  <si>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</si>
  <si>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</si>
  <si>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</si>
  <si>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</si>
  <si>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</si>
  <si>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</si>
  <si>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</si>
  <si>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</si>
  <si>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</si>
  <si>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</si>
  <si>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</si>
  <si>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</si>
  <si>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</si>
  <si>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</si>
  <si>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</si>
  <si>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</si>
  <si>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</si>
  <si>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</si>
  <si>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</si>
  <si>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</si>
  <si>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</si>
  <si>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</si>
  <si>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</si>
  <si>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</si>
  <si>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</si>
  <si>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</si>
  <si>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</si>
  <si>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</si>
  <si>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</si>
  <si>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</si>
  <si>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</si>
  <si>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</si>
  <si>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</si>
  <si>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</si>
  <si>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</si>
  <si>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</si>
  <si>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</si>
  <si>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</si>
  <si>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</si>
  <si>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</si>
  <si>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</si>
  <si>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</si>
  <si>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</si>
  <si>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</si>
  <si>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</si>
  <si>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</si>
  <si>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</si>
  <si>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</si>
  <si>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</si>
  <si>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</si>
  <si>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</si>
  <si>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</si>
  <si>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</si>
  <si>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</si>
  <si>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</si>
  <si>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</si>
  <si>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</si>
  <si>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</si>
  <si>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</si>
  <si>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</si>
  <si>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</si>
  <si>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</si>
  <si>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</si>
  <si>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</si>
  <si>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</si>
  <si>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</si>
  <si>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</si>
  <si>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</si>
  <si>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</si>
  <si>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</si>
  <si>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</si>
  <si>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</si>
  <si>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</si>
  <si>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</si>
  <si>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</si>
  <si>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</si>
  <si>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</si>
  <si>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</si>
  <si>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</si>
  <si>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</si>
  <si>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</si>
  <si>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</si>
  <si>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</si>
  <si>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</si>
  <si>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</si>
  <si>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</si>
  <si>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</si>
  <si>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</si>
  <si>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</si>
  <si>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</si>
  <si>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</si>
  <si>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</si>
  <si>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</si>
  <si>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</si>
  <si>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</si>
  <si>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</si>
  <si>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</si>
  <si>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</si>
  <si>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</si>
  <si>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</si>
  <si>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</si>
  <si>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</si>
  <si>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</si>
  <si>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</si>
  <si>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</si>
  <si>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</si>
  <si>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</si>
  <si>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</si>
  <si>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</si>
  <si>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</si>
  <si>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</si>
  <si>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</si>
  <si>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</si>
  <si>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</si>
  <si>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</si>
  <si>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</si>
  <si>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</si>
  <si>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</si>
  <si>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</si>
  <si>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</si>
  <si>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</si>
  <si>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</si>
  <si>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</si>
  <si>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</si>
  <si>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</si>
  <si>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</si>
  <si>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</si>
  <si>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</si>
  <si>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</si>
  <si>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</si>
  <si>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</si>
  <si>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</si>
  <si>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</si>
  <si>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</si>
  <si>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</si>
  <si>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</si>
  <si>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</si>
  <si>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</si>
  <si>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</si>
  <si>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</si>
  <si>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</si>
  <si>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</si>
  <si>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</si>
  <si>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</si>
  <si>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</si>
  <si>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</si>
  <si>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</si>
  <si>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</si>
  <si>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</si>
  <si>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</si>
  <si>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</si>
  <si>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</si>
  <si>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</si>
  <si>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</si>
  <si>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</si>
  <si>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</si>
  <si>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</si>
  <si>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</si>
  <si>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</si>
  <si>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</si>
  <si>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</si>
  <si>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</si>
  <si>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</si>
  <si>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</si>
  <si>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</si>
  <si>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</si>
  <si>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</si>
  <si>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</si>
  <si>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</si>
  <si>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</si>
  <si>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</si>
  <si>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</si>
  <si>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</si>
  <si>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</si>
  <si>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</si>
  <si>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</si>
  <si>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</si>
  <si>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</si>
  <si>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</si>
  <si>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</si>
  <si>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</si>
  <si>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</si>
  <si>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</si>
  <si>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</si>
  <si>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</si>
  <si>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</si>
  <si>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</si>
  <si>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</si>
  <si>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</si>
  <si>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</si>
  <si>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</si>
  <si>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</si>
  <si>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</si>
  <si>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</si>
  <si>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</si>
  <si>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</si>
  <si>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</si>
  <si>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</si>
  <si>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</si>
  <si>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</si>
  <si>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</si>
  <si>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</si>
  <si>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</si>
  <si>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</si>
  <si>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</si>
  <si>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</si>
  <si>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</si>
  <si>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</si>
  <si>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</si>
  <si>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</si>
  <si>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</si>
  <si>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</si>
  <si>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</si>
  <si>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</si>
  <si>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</si>
  <si>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</si>
  <si>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</si>
  <si>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</si>
  <si>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</si>
  <si>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</si>
  <si>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</si>
  <si>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</si>
  <si>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</si>
  <si>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</si>
  <si>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</si>
  <si>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</si>
  <si>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</si>
  <si>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</si>
  <si>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</si>
  <si>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</si>
  <si>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</si>
  <si>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</si>
  <si>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</si>
  <si>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</si>
  <si>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</si>
  <si>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</si>
  <si>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</si>
  <si>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</si>
  <si>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</si>
  <si>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</si>
  <si>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</si>
  <si>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</si>
  <si>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</si>
  <si>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</si>
  <si>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</si>
  <si>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</si>
  <si>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</si>
  <si>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</si>
  <si>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</si>
  <si>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</si>
  <si>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</si>
  <si>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</si>
  <si>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</si>
  <si>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</si>
  <si>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</si>
  <si>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</si>
  <si>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</si>
  <si>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</si>
  <si>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</si>
  <si>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</si>
  <si>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</si>
  <si>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</si>
  <si>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</si>
  <si>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</si>
  <si>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</si>
  <si>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</si>
  <si>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</si>
  <si>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</si>
  <si>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</si>
  <si>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</si>
  <si>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</si>
  <si>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</si>
  <si>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</si>
  <si>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</si>
  <si>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</si>
  <si>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</si>
  <si>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</si>
  <si>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</si>
  <si>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</si>
  <si>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</si>
  <si>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</si>
  <si>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</si>
  <si>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</si>
  <si>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</si>
  <si>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</si>
  <si>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</si>
  <si>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</si>
  <si>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</si>
  <si>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</si>
  <si>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</si>
  <si>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</si>
  <si>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</si>
  <si>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</si>
  <si>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</si>
  <si>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</si>
  <si>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</si>
  <si>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</si>
  <si>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</si>
  <si>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</si>
  <si>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</si>
  <si>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</si>
  <si>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</si>
  <si>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</si>
  <si>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</si>
  <si>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</si>
  <si>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</si>
  <si>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</si>
  <si>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</si>
  <si>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</si>
  <si>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</si>
  <si>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</si>
  <si>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</si>
  <si>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</si>
  <si>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</si>
  <si>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</si>
  <si>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</si>
  <si>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</si>
  <si>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</si>
  <si>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</si>
  <si>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</si>
  <si>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</si>
  <si>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</si>
  <si>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</si>
  <si>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</si>
  <si>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</si>
  <si>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</si>
  <si>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</si>
  <si>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</si>
  <si>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</si>
  <si>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</si>
  <si>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</si>
  <si>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</si>
  <si>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</si>
  <si>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</si>
  <si>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</si>
  <si>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</si>
  <si>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</si>
  <si>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</si>
  <si>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</si>
  <si>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</si>
  <si>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</si>
  <si>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</si>
  <si>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</si>
  <si>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</si>
  <si>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</si>
  <si>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</si>
  <si>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</si>
  <si>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</si>
  <si>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</si>
  <si>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</si>
  <si>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</si>
  <si>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</si>
  <si>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</si>
  <si>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</si>
  <si>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</si>
  <si>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</si>
  <si>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</si>
  <si>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</si>
  <si>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</si>
  <si>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</si>
  <si>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</si>
  <si>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</si>
  <si>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</si>
  <si>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</si>
  <si>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</si>
  <si>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</si>
  <si>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</si>
  <si>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</si>
  <si>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</si>
  <si>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</si>
  <si>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</si>
  <si>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</si>
  <si>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</si>
  <si>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</si>
  <si>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</si>
  <si>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</si>
  <si>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</si>
  <si>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</si>
  <si>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</si>
  <si>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</si>
  <si>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</si>
  <si>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</si>
  <si>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</si>
  <si>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</si>
  <si>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</si>
  <si>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</si>
  <si>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</si>
  <si>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</si>
  <si>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</si>
  <si>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</si>
  <si>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</si>
  <si>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</si>
  <si>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</si>
  <si>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</si>
  <si>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</si>
  <si>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</si>
  <si>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</si>
  <si>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</si>
  <si>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</si>
  <si>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</si>
  <si>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</si>
  <si>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</si>
  <si>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</si>
  <si>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</si>
  <si>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</si>
  <si>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</si>
  <si>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</si>
  <si>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</si>
  <si>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</si>
  <si>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</si>
  <si>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</si>
  <si>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</si>
  <si>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</si>
  <si>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</si>
  <si>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</si>
  <si>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</si>
  <si>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</si>
  <si>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</si>
  <si>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</si>
  <si>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</si>
  <si>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</si>
  <si>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</si>
  <si>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</si>
  <si>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</si>
  <si>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</si>
  <si>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</si>
  <si>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</si>
  <si>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</si>
  <si>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</si>
  <si>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</si>
  <si>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</si>
  <si>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</si>
  <si>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</si>
  <si>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</si>
  <si>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</si>
  <si>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</si>
  <si>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</si>
  <si>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</si>
  <si>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</si>
  <si>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</si>
  <si>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</si>
  <si>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</si>
  <si>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</si>
  <si>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</si>
  <si>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</si>
  <si>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</si>
  <si>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</si>
  <si>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</si>
  <si>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</si>
  <si>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</si>
  <si>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</si>
  <si>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</si>
  <si>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</si>
  <si>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</si>
  <si>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</si>
  <si>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</si>
  <si>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</si>
  <si>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</si>
  <si>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</si>
  <si>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</si>
  <si>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</si>
  <si>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</si>
  <si>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</si>
  <si>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</si>
  <si>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</si>
  <si>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</si>
  <si>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</si>
  <si>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</si>
  <si>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</si>
  <si>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</si>
  <si>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</si>
  <si>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</si>
  <si>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</si>
  <si>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</si>
  <si>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</si>
  <si>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</si>
  <si>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</si>
  <si>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</si>
  <si>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</si>
  <si>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</si>
  <si>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</si>
  <si>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</si>
  <si>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</si>
  <si>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</si>
  <si>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</si>
  <si>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</si>
  <si>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</si>
  <si>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</si>
  <si>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</si>
  <si>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</si>
  <si>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</si>
  <si>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</si>
  <si>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</si>
  <si>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</si>
  <si>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</si>
  <si>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</si>
  <si>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</si>
  <si>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</si>
  <si>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</si>
  <si>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</si>
  <si>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</si>
  <si>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</si>
  <si>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</si>
  <si>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</si>
  <si>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</si>
  <si>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</si>
  <si>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</si>
  <si>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</si>
  <si>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</si>
  <si>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</si>
  <si>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</si>
  <si>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</si>
  <si>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</si>
  <si>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</si>
  <si>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</si>
  <si>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</si>
  <si>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</si>
  <si>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</si>
  <si>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</si>
  <si>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</si>
  <si>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</si>
  <si>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</si>
  <si>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</si>
  <si>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</si>
  <si>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</si>
  <si>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</si>
  <si>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</si>
  <si>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</si>
  <si>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</si>
  <si>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</si>
  <si>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</si>
  <si>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</si>
  <si>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</si>
  <si>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</si>
  <si>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</si>
  <si>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</si>
  <si>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</si>
  <si>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</si>
  <si>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</si>
  <si>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</si>
  <si>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</si>
  <si>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</si>
  <si>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</si>
  <si>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</si>
  <si>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</si>
  <si>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</si>
  <si>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</si>
  <si>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</si>
  <si>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</si>
  <si>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</si>
  <si>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</si>
  <si>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</si>
  <si>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</si>
  <si>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</si>
  <si>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</si>
  <si>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</si>
  <si>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</si>
  <si>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</si>
  <si>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</si>
  <si>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</si>
  <si>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</si>
  <si>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</si>
  <si>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</si>
  <si>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</si>
  <si>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</si>
  <si>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</si>
  <si>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</si>
  <si>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</si>
  <si>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</si>
  <si>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</si>
  <si>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</si>
  <si>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</si>
  <si>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</si>
  <si>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</si>
  <si>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</si>
  <si>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</si>
  <si>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</si>
  <si>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</si>
  <si>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</si>
  <si>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</si>
  <si>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</si>
  <si>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</si>
  <si>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</si>
  <si>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</si>
  <si>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</si>
  <si>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</si>
  <si>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</si>
  <si>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</si>
  <si>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</si>
  <si>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</si>
  <si>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</si>
  <si>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</si>
  <si>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</si>
  <si>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</si>
  <si>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</si>
  <si>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</si>
  <si>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</si>
  <si>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</si>
  <si>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</si>
  <si>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</si>
  <si>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</si>
  <si>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</si>
  <si>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</si>
  <si>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</si>
  <si>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</si>
  <si>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</si>
  <si>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</si>
  <si>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</si>
  <si>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</si>
  <si>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</si>
  <si>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</si>
  <si>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</si>
  <si>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</si>
  <si>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</si>
  <si>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</si>
  <si>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</si>
  <si>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</si>
  <si>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</si>
  <si>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</si>
  <si>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</si>
  <si>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</si>
  <si>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</si>
  <si>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</si>
  <si>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</si>
  <si>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</si>
  <si>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</si>
  <si>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</si>
  <si>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</si>
  <si>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</si>
  <si>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</si>
  <si>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</si>
  <si>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</si>
  <si>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</si>
  <si>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</si>
  <si>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</si>
  <si>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</si>
  <si>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</si>
  <si>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</si>
  <si>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</si>
  <si>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</si>
  <si>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</si>
  <si>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</si>
  <si>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</si>
  <si>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</si>
  <si>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</si>
  <si>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</si>
  <si>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</si>
  <si>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</si>
  <si>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</si>
  <si>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</si>
  <si>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</si>
  <si>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</si>
  <si>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</si>
  <si>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</si>
  <si>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</si>
  <si>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</si>
  <si>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</si>
  <si>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</si>
  <si>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</si>
  <si>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</si>
  <si>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</si>
  <si>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</si>
  <si>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</si>
  <si>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</si>
  <si>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</si>
  <si>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</si>
  <si>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</si>
  <si>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</si>
  <si>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</si>
  <si>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</si>
  <si>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</si>
  <si>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</si>
  <si>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</si>
  <si>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</si>
  <si>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</si>
  <si>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</si>
  <si>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</si>
  <si>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</si>
  <si>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</si>
  <si>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</si>
  <si>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</si>
  <si>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</si>
  <si>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</si>
  <si>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</si>
  <si>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</si>
  <si>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</si>
  <si>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</si>
  <si>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</si>
  <si>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</si>
  <si>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</si>
  <si>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</si>
  <si>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</si>
  <si>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</si>
  <si>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</si>
  <si>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</si>
  <si>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</si>
  <si>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</si>
  <si>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</si>
  <si>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</si>
  <si>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</si>
  <si>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</si>
  <si>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</si>
  <si>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</si>
  <si>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</si>
  <si>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</si>
  <si>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</si>
  <si>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</si>
  <si>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</si>
  <si>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</si>
  <si>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</si>
  <si>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</si>
  <si>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</si>
  <si>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</si>
  <si>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</si>
  <si>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</si>
  <si>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</si>
  <si>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</si>
  <si>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</si>
  <si>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</si>
  <si>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</si>
  <si>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</si>
  <si>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</si>
  <si>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</si>
  <si>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</si>
  <si>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</si>
  <si>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</si>
  <si>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</si>
  <si>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</si>
  <si>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</si>
  <si>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</si>
  <si>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</si>
  <si>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</si>
  <si>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</si>
  <si>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</si>
  <si>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</si>
  <si>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</si>
  <si>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</si>
  <si>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</si>
  <si>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</si>
  <si>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</si>
  <si>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</si>
  <si>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</si>
  <si>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</si>
  <si>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</si>
  <si>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</si>
  <si>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</si>
  <si>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</si>
  <si>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</si>
  <si>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</si>
  <si>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</si>
  <si>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</si>
  <si>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</si>
  <si>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</si>
  <si>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</si>
  <si>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</si>
  <si>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</si>
  <si>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</si>
  <si>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</si>
  <si>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</si>
  <si>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</si>
  <si>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</si>
  <si>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</si>
  <si>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</si>
  <si>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</si>
  <si>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</si>
  <si>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</si>
  <si>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</si>
  <si>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</si>
  <si>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</si>
  <si>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</si>
  <si>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</si>
  <si>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</si>
  <si>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</si>
  <si>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</si>
  <si>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</si>
  <si>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</si>
  <si>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</si>
  <si>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</si>
  <si>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</si>
  <si>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</si>
  <si>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</si>
  <si>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</si>
  <si>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</si>
  <si>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</si>
  <si>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</si>
  <si>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</si>
  <si>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</si>
  <si>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</si>
  <si>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</si>
  <si>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</si>
  <si>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</si>
  <si>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</si>
  <si>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</si>
  <si>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</si>
  <si>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</si>
  <si>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</si>
  <si>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</si>
  <si>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</si>
  <si>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</si>
  <si>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</si>
  <si>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</si>
  <si>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</si>
  <si>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</si>
  <si>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</si>
  <si>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</si>
  <si>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</si>
  <si>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</si>
  <si>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</si>
  <si>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</si>
  <si>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</si>
  <si>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</si>
  <si>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</si>
  <si>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</si>
  <si>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</si>
  <si>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</si>
  <si>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</si>
  <si>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</si>
  <si>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</si>
  <si>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</si>
  <si>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</si>
  <si>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</si>
  <si>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</si>
  <si>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</si>
  <si>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</si>
  <si>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</si>
  <si>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</si>
  <si>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</si>
  <si>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</si>
  <si>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</si>
  <si>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</si>
  <si>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</si>
  <si>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</si>
  <si>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</si>
  <si>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</si>
  <si>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</si>
  <si>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</si>
  <si>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</si>
  <si>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</si>
  <si>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</si>
  <si>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</si>
  <si>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</si>
  <si>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</si>
  <si>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</si>
  <si>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</si>
  <si>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</si>
  <si>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</si>
  <si>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</si>
  <si>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</si>
  <si>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</si>
  <si>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</si>
  <si>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</si>
  <si>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</si>
  <si>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</si>
  <si>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</si>
  <si>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</si>
  <si>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</si>
  <si>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</si>
  <si>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</si>
  <si>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</si>
  <si>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</si>
  <si>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</si>
  <si>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</si>
  <si>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</si>
  <si>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</si>
  <si>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</si>
  <si>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</si>
  <si>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</si>
  <si>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</si>
  <si>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</si>
  <si>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</si>
  <si>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</si>
  <si>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</si>
  <si>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</si>
  <si>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</si>
  <si>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</si>
  <si>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</si>
  <si>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</si>
  <si>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</si>
  <si>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</si>
  <si>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</si>
  <si>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</si>
  <si>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</si>
  <si>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</si>
  <si>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</si>
  <si>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</si>
  <si>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</si>
  <si>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</si>
  <si>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</si>
  <si>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</si>
  <si>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</si>
  <si>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</si>
  <si>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</si>
  <si>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</si>
  <si>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</si>
  <si>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</si>
  <si>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</si>
  <si>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</si>
  <si>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</si>
  <si>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</si>
  <si>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</si>
  <si>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</si>
  <si>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</si>
  <si>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</si>
  <si>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</si>
  <si>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</si>
  <si>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</si>
  <si>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</si>
  <si>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</si>
  <si>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</si>
  <si>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</si>
  <si>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</si>
  <si>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</si>
  <si>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</si>
  <si>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</si>
  <si>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</si>
  <si>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</si>
  <si>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</si>
  <si>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</si>
  <si>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</si>
  <si>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</si>
  <si>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</si>
  <si>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</si>
  <si>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</si>
  <si>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</si>
  <si>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</si>
  <si>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</si>
  <si>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</si>
  <si>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</si>
  <si>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</si>
  <si>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</si>
  <si>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</si>
  <si>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</si>
  <si>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</si>
  <si>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</si>
  <si>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</si>
  <si>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</si>
  <si>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</si>
  <si>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</si>
  <si>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</si>
  <si>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</si>
  <si>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</si>
  <si>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</si>
  <si>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</si>
  <si>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</si>
  <si>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</si>
  <si>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</si>
  <si>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</si>
  <si>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</si>
  <si>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</si>
  <si>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</si>
  <si>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</si>
  <si>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</si>
  <si>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</si>
  <si>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</si>
  <si>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</si>
  <si>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</si>
  <si>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</si>
  <si>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</si>
  <si>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</si>
  <si>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</si>
  <si>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</si>
  <si>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</si>
  <si>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</si>
  <si>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</si>
  <si>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</si>
  <si>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</si>
  <si>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</si>
  <si>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</si>
  <si>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</si>
  <si>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</si>
  <si>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</si>
  <si>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</si>
  <si>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</si>
  <si>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</si>
  <si>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</si>
  <si>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</si>
  <si>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</si>
  <si>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</si>
  <si>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</si>
  <si>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</si>
  <si>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</si>
  <si>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</si>
  <si>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</si>
  <si>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</si>
  <si>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</si>
  <si>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</si>
  <si>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</si>
  <si>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</si>
  <si>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</si>
  <si>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</si>
  <si>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</si>
  <si>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</si>
  <si>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</si>
  <si>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</si>
  <si>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</si>
  <si>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</si>
  <si>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</si>
  <si>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</si>
  <si>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</si>
  <si>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</si>
  <si>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</si>
  <si>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</si>
  <si>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</si>
  <si>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</si>
  <si>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</si>
  <si>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</si>
  <si>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</si>
  <si>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</si>
  <si>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</si>
  <si>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</si>
  <si>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</si>
  <si>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</si>
  <si>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</si>
  <si>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</si>
  <si>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</si>
  <si>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</si>
  <si>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</si>
  <si>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</si>
  <si>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</si>
  <si>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</si>
  <si>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</si>
  <si>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</si>
  <si>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</si>
  <si>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</si>
  <si>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</si>
  <si>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</si>
  <si>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</si>
  <si>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</si>
  <si>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</si>
  <si>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</si>
  <si>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</si>
  <si>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</si>
  <si>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</si>
  <si>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</si>
  <si>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</si>
  <si>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</si>
  <si>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</si>
  <si>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</si>
  <si>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</si>
  <si>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</si>
  <si>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</si>
  <si>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</si>
  <si>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</si>
  <si>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</si>
  <si>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</si>
  <si>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</si>
  <si>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</si>
  <si>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</si>
  <si>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</si>
  <si>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</si>
  <si>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</si>
  <si>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</si>
  <si>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</si>
  <si>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</si>
  <si>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</si>
  <si>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</si>
  <si>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</si>
  <si>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</si>
  <si>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</si>
  <si>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</si>
  <si>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</si>
  <si>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</si>
  <si>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</si>
  <si>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</si>
  <si>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</si>
  <si>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</si>
  <si>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</si>
  <si>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</si>
  <si>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</si>
  <si>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</si>
  <si>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</si>
  <si>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</si>
  <si>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</si>
  <si>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</si>
  <si>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</si>
  <si>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</si>
  <si>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</si>
  <si>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</si>
  <si>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</si>
  <si>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</si>
  <si>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</si>
  <si>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</si>
  <si>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</si>
  <si>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</si>
  <si>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</si>
  <si>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</si>
  <si>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</si>
  <si>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</si>
  <si>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</si>
  <si>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</si>
  <si>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</si>
  <si>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</si>
  <si>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</si>
  <si>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</si>
  <si>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</si>
  <si>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</si>
  <si>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</si>
  <si>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</si>
  <si>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</si>
  <si>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</si>
  <si>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</si>
  <si>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</si>
  <si>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</si>
  <si>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</si>
  <si>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</si>
  <si>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</si>
  <si>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</si>
  <si>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</si>
  <si>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</si>
  <si>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</si>
  <si>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</si>
  <si>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</si>
  <si>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</si>
  <si>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</si>
  <si>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</si>
  <si>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</si>
  <si>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</si>
  <si>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</si>
  <si>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</si>
  <si>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</si>
  <si>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</si>
  <si>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</si>
  <si>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</si>
  <si>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</si>
  <si>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</si>
  <si>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</si>
  <si>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</si>
  <si>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</si>
  <si>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</si>
  <si>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</si>
  <si>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</si>
  <si>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</si>
  <si>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</si>
  <si>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</si>
  <si>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</si>
  <si>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</si>
  <si>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</si>
  <si>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</si>
  <si>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</si>
  <si>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</si>
  <si>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</si>
  <si>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</si>
  <si>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</si>
  <si>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</si>
  <si>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</si>
  <si>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</si>
  <si>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</si>
  <si>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</si>
  <si>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</si>
  <si>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</si>
  <si>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</si>
  <si>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</si>
  <si>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</si>
  <si>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</si>
  <si>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</si>
  <si>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</si>
  <si>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</si>
  <si>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</si>
  <si>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</si>
  <si>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</si>
  <si>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</si>
  <si>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</si>
  <si>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</si>
  <si>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</si>
  <si>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</si>
  <si>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</si>
  <si>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</si>
  <si>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</si>
  <si>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</si>
  <si>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</si>
  <si>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</si>
  <si>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</si>
  <si>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</si>
  <si>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</si>
  <si>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</si>
  <si>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</si>
  <si>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</si>
  <si>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</si>
  <si>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</si>
  <si>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</si>
  <si>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</si>
  <si>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</si>
  <si>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</si>
  <si>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</si>
  <si>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</si>
  <si>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</si>
  <si>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</si>
  <si>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</si>
  <si>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</si>
  <si>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</si>
  <si>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</si>
  <si>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</si>
  <si>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</si>
  <si>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</si>
  <si>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</si>
  <si>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</si>
  <si>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</si>
  <si>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</si>
  <si>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</si>
  <si>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</si>
  <si>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</si>
  <si>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</si>
  <si>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</si>
  <si>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</si>
  <si>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</si>
  <si>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</si>
  <si>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</si>
  <si>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</si>
  <si>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</si>
  <si>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</si>
  <si>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</si>
  <si>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</si>
  <si>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</si>
  <si>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</si>
  <si>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</si>
  <si>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</si>
  <si>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</si>
  <si>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</si>
  <si>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</si>
  <si>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</si>
  <si>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</si>
  <si>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</si>
  <si>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</si>
  <si>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</si>
  <si>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</si>
  <si>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</si>
  <si>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</si>
  <si>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</si>
  <si>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</si>
  <si>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</si>
  <si>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</si>
  <si>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</si>
  <si>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</si>
  <si>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</si>
  <si>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</si>
  <si>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</si>
  <si>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</si>
  <si>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</si>
  <si>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</si>
  <si>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</si>
  <si>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</si>
  <si>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</si>
  <si>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</si>
  <si>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</si>
  <si>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</si>
  <si>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</si>
  <si>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</si>
  <si>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</si>
  <si>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</si>
  <si>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</si>
  <si>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</si>
  <si>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</si>
  <si>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</si>
  <si>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</si>
  <si>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</si>
  <si>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</si>
  <si>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</si>
  <si>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</si>
  <si>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</si>
  <si>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</si>
  <si>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</si>
  <si>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</si>
  <si>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</si>
  <si>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</si>
  <si>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</si>
  <si>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</si>
  <si>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</si>
  <si>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</si>
  <si>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</si>
  <si>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</si>
  <si>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</si>
  <si>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</si>
  <si>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</si>
  <si>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</si>
  <si>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</si>
  <si>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</si>
  <si>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</si>
  <si>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</si>
  <si>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</si>
  <si>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</si>
  <si>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</si>
  <si>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</si>
  <si>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</si>
  <si>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</si>
  <si>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</si>
  <si>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</si>
  <si>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</si>
  <si>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</si>
  <si>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</si>
  <si>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</si>
  <si>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</si>
  <si>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</si>
  <si>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</si>
  <si>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</si>
  <si>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</si>
  <si>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</si>
  <si>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</si>
  <si>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</si>
  <si>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</si>
  <si>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</si>
  <si>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</si>
  <si>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</si>
  <si>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</si>
  <si>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</si>
  <si>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</si>
  <si>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</si>
  <si>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</si>
  <si>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</si>
  <si>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</si>
  <si>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</si>
  <si>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</si>
  <si>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</si>
  <si>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</si>
  <si>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</si>
  <si>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</si>
  <si>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</si>
  <si>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</si>
  <si>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</si>
  <si>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</si>
  <si>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</si>
  <si>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</si>
  <si>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</si>
  <si>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</si>
  <si>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</si>
  <si>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</si>
  <si>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</si>
  <si>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</si>
  <si>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</si>
  <si>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</si>
  <si>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</si>
  <si>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</si>
  <si>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</si>
  <si>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</si>
  <si>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</si>
  <si>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</si>
  <si>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</si>
  <si>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</si>
  <si>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</si>
  <si>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</si>
  <si>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</si>
  <si>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</si>
  <si>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</si>
  <si>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</si>
  <si>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</si>
  <si>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</si>
  <si>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</si>
  <si>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</si>
  <si>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</si>
  <si>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</si>
  <si>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</si>
  <si>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</si>
  <si>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</si>
  <si>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</si>
  <si>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</si>
  <si>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</si>
  <si>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</si>
  <si>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</si>
  <si>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</si>
  <si>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</si>
  <si>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</si>
  <si>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</si>
  <si>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</si>
  <si>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</si>
  <si>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</si>
  <si>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</si>
  <si>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</si>
  <si>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</si>
  <si>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</si>
  <si>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</si>
  <si>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</si>
  <si>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</si>
  <si>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</si>
  <si>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</si>
  <si>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</si>
  <si>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</si>
  <si>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</si>
  <si>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</si>
  <si>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</si>
  <si>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</si>
  <si>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</si>
  <si>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</si>
  <si>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</si>
  <si>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</si>
  <si>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</si>
  <si>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</si>
  <si>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</si>
  <si>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</si>
  <si>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</si>
  <si>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</si>
  <si>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</si>
  <si>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</si>
  <si>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</si>
  <si>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</si>
  <si>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</si>
  <si>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</si>
  <si>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</si>
  <si>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</si>
  <si>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</si>
  <si>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</si>
  <si>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</si>
  <si>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</si>
  <si>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</si>
  <si>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</si>
  <si>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</si>
  <si>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</si>
  <si>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</si>
  <si>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</si>
  <si>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</si>
  <si>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</si>
  <si>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</si>
  <si>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</si>
  <si>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</si>
  <si>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</si>
  <si>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</si>
  <si>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</si>
  <si>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</si>
  <si>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</si>
  <si>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</si>
  <si>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</si>
  <si>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</si>
  <si>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</si>
  <si>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</si>
  <si>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</si>
  <si>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</si>
  <si>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</si>
  <si>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</si>
  <si>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</si>
  <si>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</si>
  <si>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</si>
  <si>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</si>
  <si>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</si>
  <si>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</si>
  <si>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</si>
  <si>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</si>
  <si>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</si>
  <si>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</si>
  <si>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</si>
  <si>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</si>
  <si>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</si>
  <si>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</si>
  <si>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</si>
  <si>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</si>
  <si>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</si>
  <si>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</si>
  <si>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</si>
  <si>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</si>
  <si>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</si>
  <si>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</si>
  <si>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</si>
  <si>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</si>
  <si>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</si>
  <si>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</si>
  <si>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</si>
  <si>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</si>
  <si>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</si>
  <si>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</si>
  <si>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</si>
  <si>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</si>
  <si>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</si>
  <si>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</si>
  <si>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</si>
  <si>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</si>
  <si>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</si>
  <si>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</si>
  <si>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</si>
  <si>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</si>
  <si>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</si>
  <si>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</si>
  <si>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</si>
  <si>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</si>
  <si>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</si>
  <si>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</si>
  <si>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</si>
  <si>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</si>
  <si>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</si>
  <si>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</si>
  <si>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</si>
  <si>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</si>
  <si>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</si>
  <si>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</si>
  <si>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</si>
  <si>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</si>
  <si>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</si>
  <si>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</si>
  <si>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</si>
  <si>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</si>
  <si>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</si>
  <si>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</si>
  <si>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</si>
  <si>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</si>
  <si>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</si>
  <si>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</si>
  <si>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</si>
  <si>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</si>
  <si>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</si>
  <si>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</si>
  <si>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</si>
  <si>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</si>
  <si>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</si>
  <si>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</si>
  <si>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</si>
  <si>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</si>
  <si>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</si>
  <si>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</si>
  <si>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</si>
  <si>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</si>
  <si>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</si>
  <si>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</si>
  <si>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</si>
  <si>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</si>
  <si>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</si>
  <si>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</si>
  <si>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</si>
  <si>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</si>
  <si>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</si>
  <si>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</si>
  <si>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</si>
  <si>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</si>
  <si>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</si>
  <si>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</si>
  <si>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</si>
  <si>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</si>
  <si>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</si>
  <si>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</si>
  <si>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</si>
  <si>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</si>
  <si>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</si>
  <si>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</si>
  <si>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</si>
  <si>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</si>
  <si>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</si>
  <si>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</si>
  <si>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</si>
  <si>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</si>
  <si>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</si>
  <si>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</si>
  <si>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</si>
  <si>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</si>
  <si>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</si>
  <si>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</si>
  <si>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</si>
  <si>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</si>
  <si>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</si>
  <si>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</si>
  <si>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</si>
  <si>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</si>
  <si>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</si>
  <si>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</si>
  <si>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</si>
  <si>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</si>
  <si>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</si>
  <si>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</si>
  <si>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</si>
  <si>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</si>
  <si>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</si>
  <si>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</si>
  <si>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</si>
  <si>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</si>
  <si>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</si>
  <si>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</si>
  <si>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</si>
  <si>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</si>
  <si>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</si>
  <si>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</si>
  <si>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</si>
  <si>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</si>
  <si>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</si>
  <si>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</si>
  <si>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</si>
  <si>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</si>
  <si>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</si>
  <si>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</si>
  <si>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</si>
  <si>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</si>
  <si>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</si>
  <si>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</si>
  <si>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</si>
  <si>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</si>
  <si>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</si>
  <si>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</si>
  <si>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</si>
  <si>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</si>
  <si>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</si>
  <si>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</si>
  <si>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</si>
  <si>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</si>
  <si>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</si>
  <si>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</si>
  <si>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</si>
  <si>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</si>
  <si>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</si>
  <si>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</si>
  <si>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</si>
  <si>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</si>
  <si>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</si>
  <si>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</si>
  <si>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</si>
  <si>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</si>
  <si>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</si>
  <si>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</si>
  <si>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</si>
  <si>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</si>
  <si>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</si>
  <si>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</si>
  <si>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</si>
  <si>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</si>
  <si>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</si>
  <si>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</si>
  <si>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</si>
  <si>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</si>
  <si>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</si>
  <si>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</si>
  <si>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</si>
  <si>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</si>
  <si>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</si>
  <si>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</si>
  <si>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</si>
  <si>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</si>
  <si>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</si>
  <si>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</si>
  <si>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</si>
  <si>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</si>
  <si>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</si>
  <si>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</si>
  <si>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</si>
  <si>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</si>
  <si>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</si>
  <si>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</si>
  <si>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</si>
  <si>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</si>
  <si>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</si>
  <si>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</si>
  <si>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</si>
  <si>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</si>
  <si>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</si>
  <si>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</si>
  <si>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</si>
  <si>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</si>
  <si>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</si>
  <si>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</si>
  <si>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</si>
  <si>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</si>
  <si>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</si>
  <si>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</si>
  <si>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</si>
  <si>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</si>
  <si>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</si>
  <si>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</si>
  <si>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</si>
  <si>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</si>
  <si>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</si>
  <si>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</si>
  <si>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</si>
  <si>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</si>
  <si>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</si>
  <si>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</si>
  <si>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</si>
  <si>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</si>
  <si>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</si>
  <si>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</si>
  <si>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</si>
  <si>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</si>
  <si>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</si>
  <si>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</si>
  <si>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</si>
  <si>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</si>
  <si>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</si>
  <si>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</si>
  <si>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</si>
  <si>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</si>
  <si>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</si>
  <si>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</si>
  <si>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</si>
  <si>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</si>
  <si>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</si>
  <si>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</si>
  <si>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</si>
  <si>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</si>
  <si>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</si>
  <si>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</si>
  <si>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</si>
  <si>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</si>
  <si>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</si>
  <si>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</si>
  <si>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</si>
  <si>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</si>
  <si>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</si>
  <si>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</si>
  <si>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</si>
  <si>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</si>
  <si>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</si>
  <si>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</si>
  <si>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</si>
  <si>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</si>
  <si>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</si>
  <si>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</si>
  <si>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</si>
  <si>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</si>
  <si>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</si>
  <si>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</si>
  <si>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</si>
  <si>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</si>
  <si>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</si>
  <si>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</si>
  <si>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</si>
  <si>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</si>
  <si>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</si>
  <si>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</si>
  <si>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</si>
  <si>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</si>
  <si>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</si>
  <si>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</si>
  <si>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</si>
  <si>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</si>
  <si>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</si>
  <si>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</si>
  <si>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</si>
  <si>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</si>
  <si>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</si>
  <si>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</si>
  <si>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</si>
  <si>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</si>
  <si>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</si>
  <si>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</si>
  <si>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</si>
  <si>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</si>
  <si>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</si>
  <si>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</si>
  <si>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</si>
  <si>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</si>
  <si>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</si>
  <si>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</si>
  <si>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</si>
  <si>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</si>
  <si>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</si>
  <si>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</si>
  <si>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</si>
  <si>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</si>
  <si>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</si>
  <si>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</si>
  <si>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</si>
  <si>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</si>
  <si>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</si>
  <si>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</si>
  <si>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</si>
  <si>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</si>
  <si>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</si>
  <si>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</si>
  <si>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</si>
  <si>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</si>
  <si>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</si>
  <si>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</si>
  <si>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</si>
  <si>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</si>
  <si>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</si>
  <si>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</si>
  <si>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</si>
  <si>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</si>
  <si>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</si>
  <si>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</si>
  <si>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</si>
  <si>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</si>
  <si>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</si>
  <si>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</si>
  <si>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</si>
  <si>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</si>
  <si>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</si>
  <si>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</si>
  <si>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</si>
  <si>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</si>
  <si>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</si>
  <si>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</si>
  <si>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</si>
  <si>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</si>
  <si>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</si>
  <si>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</si>
  <si>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</si>
  <si>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</si>
  <si>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</si>
  <si>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</si>
  <si>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</si>
  <si>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</si>
  <si>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</si>
  <si>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</si>
  <si>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</si>
  <si>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</si>
  <si>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</si>
  <si>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</si>
  <si>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</si>
  <si>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</si>
  <si>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</si>
  <si>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</si>
  <si>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</si>
  <si>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</si>
  <si>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</si>
  <si>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</si>
  <si>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</si>
  <si>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</si>
  <si>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</si>
  <si>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</si>
  <si>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</si>
  <si>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</si>
  <si>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</si>
  <si>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</si>
  <si>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</si>
  <si>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</si>
  <si>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</si>
  <si>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</si>
  <si>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</si>
  <si>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</si>
  <si>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</si>
  <si>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</si>
  <si>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</si>
  <si>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</si>
  <si>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</si>
  <si>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</si>
  <si>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</si>
  <si>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</si>
  <si>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</si>
  <si>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</si>
  <si>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</si>
  <si>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</si>
  <si>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</si>
  <si>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</si>
  <si>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</si>
  <si>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</si>
  <si>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</si>
  <si>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</si>
  <si>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</si>
  <si>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</si>
  <si>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</si>
  <si>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</si>
  <si>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</si>
  <si>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</si>
  <si>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</si>
  <si>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</si>
  <si>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</si>
  <si>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</si>
  <si>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</si>
  <si>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</si>
  <si>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</si>
  <si>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</si>
  <si>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</si>
  <si>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</si>
  <si>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</si>
  <si>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</si>
  <si>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</si>
  <si>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</si>
  <si>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</si>
  <si>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</si>
  <si>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</si>
  <si>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</si>
  <si>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</si>
  <si>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</si>
  <si>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</si>
  <si>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</si>
  <si>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</si>
  <si>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</si>
  <si>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</si>
  <si>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</si>
  <si>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</si>
  <si>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</si>
  <si>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</si>
  <si>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</si>
  <si>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</si>
  <si>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</si>
  <si>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</si>
  <si>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</si>
  <si>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</si>
  <si>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</si>
  <si>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</si>
  <si>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</si>
  <si>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</si>
  <si>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</si>
  <si>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</si>
  <si>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</si>
  <si>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</si>
  <si>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</si>
  <si>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</si>
  <si>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</si>
  <si>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</si>
  <si>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</si>
  <si>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</si>
  <si>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</si>
  <si>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</si>
  <si>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</si>
  <si>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</si>
  <si>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</si>
  <si>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</si>
  <si>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</si>
  <si>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</si>
  <si>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</si>
  <si>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</si>
  <si>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</si>
  <si>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</si>
  <si>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</si>
  <si>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</si>
  <si>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</si>
  <si>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</si>
  <si>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</si>
  <si>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</si>
  <si>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</si>
  <si>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</si>
  <si>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</si>
  <si>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</si>
  <si>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</si>
  <si>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</si>
  <si>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</si>
  <si>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</si>
  <si>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</si>
  <si>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</si>
  <si>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</si>
  <si>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</si>
  <si>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</si>
  <si>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</si>
  <si>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</si>
  <si>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</si>
  <si>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</si>
  <si>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</si>
  <si>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</si>
  <si>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</si>
  <si>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</si>
  <si>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</si>
  <si>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</si>
  <si>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</si>
  <si>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</si>
  <si>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</si>
  <si>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</si>
  <si>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</si>
  <si>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</si>
  <si>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</si>
  <si>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</si>
  <si>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</si>
  <si>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</si>
  <si>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</si>
  <si>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</si>
  <si>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</si>
  <si>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</si>
  <si>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</si>
  <si>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</si>
  <si>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</si>
  <si>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</si>
  <si>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</si>
  <si>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</si>
  <si>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</si>
  <si>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</si>
  <si>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</si>
  <si>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</si>
  <si>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</si>
  <si>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</si>
  <si>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</si>
  <si>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</si>
  <si>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</si>
  <si>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</si>
  <si>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</si>
  <si>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</si>
  <si>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</si>
  <si>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</si>
  <si>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</si>
  <si>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</si>
  <si>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</si>
  <si>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</si>
  <si>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</si>
  <si>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</si>
  <si>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</si>
  <si>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</si>
  <si>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</si>
  <si>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</si>
  <si>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</si>
  <si>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</si>
  <si>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</si>
  <si>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</si>
  <si>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</si>
  <si>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</si>
  <si>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</si>
  <si>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</si>
  <si>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</si>
  <si>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</si>
  <si>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</si>
  <si>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</si>
  <si>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</si>
  <si>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</si>
  <si>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</si>
  <si>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</si>
  <si>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</si>
  <si>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</si>
  <si>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</si>
  <si>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</si>
  <si>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</si>
  <si>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</si>
  <si>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</si>
  <si>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</si>
  <si>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</si>
  <si>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</si>
  <si>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</si>
  <si>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</si>
  <si>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</si>
  <si>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</si>
  <si>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</si>
  <si>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</si>
  <si>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</si>
  <si>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</si>
  <si>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</si>
  <si>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</si>
  <si>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</si>
  <si>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</si>
  <si>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</si>
  <si>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</si>
  <si>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</si>
  <si>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</si>
  <si>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</si>
  <si>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</si>
  <si>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</si>
  <si>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</si>
  <si>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</si>
  <si>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</si>
  <si>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</si>
  <si>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</si>
  <si>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</si>
  <si>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</si>
  <si>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</si>
  <si>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</si>
  <si>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</si>
  <si>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</si>
  <si>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</si>
  <si>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</si>
  <si>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</si>
  <si>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</si>
  <si>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</si>
  <si>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</si>
  <si>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</si>
  <si>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</si>
  <si>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</si>
  <si>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</si>
  <si>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</si>
  <si>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</si>
  <si>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</si>
  <si>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</si>
  <si>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</si>
  <si>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</si>
  <si>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</si>
  <si>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</si>
  <si>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</si>
  <si>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</si>
  <si>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</si>
  <si>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</si>
  <si>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</si>
  <si>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</si>
  <si>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</si>
  <si>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</si>
  <si>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</si>
  <si>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</si>
  <si>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</si>
  <si>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</si>
  <si>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</si>
  <si>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</si>
  <si>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</si>
  <si>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</si>
  <si>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</si>
  <si>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</si>
  <si>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</si>
  <si>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</si>
  <si>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</si>
  <si>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</si>
  <si>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</si>
  <si>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</si>
  <si>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</si>
  <si>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</si>
  <si>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</si>
  <si>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</si>
  <si>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</si>
  <si>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</si>
  <si>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</si>
  <si>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</si>
  <si>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</si>
  <si>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</si>
  <si>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</si>
  <si>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</si>
  <si>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</si>
  <si>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</si>
  <si>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</si>
  <si>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</si>
  <si>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</si>
  <si>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</si>
  <si>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</si>
  <si>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</si>
  <si>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</si>
  <si>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</si>
  <si>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</si>
  <si>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</si>
  <si>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</si>
  <si>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</si>
  <si>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</si>
  <si>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</si>
  <si>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</si>
  <si>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</si>
  <si>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</si>
  <si>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</si>
  <si>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</si>
  <si>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</si>
  <si>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</si>
  <si>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</si>
  <si>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</si>
  <si>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</si>
  <si>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</si>
  <si>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</si>
  <si>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</si>
  <si>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</si>
  <si>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</si>
  <si>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</si>
  <si>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</si>
  <si>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</si>
  <si>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</si>
  <si>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</si>
  <si>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</si>
  <si>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</si>
  <si>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</si>
  <si>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</si>
  <si>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</si>
  <si>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</si>
  <si>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</si>
  <si>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</si>
  <si>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</si>
  <si>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</si>
  <si>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</si>
  <si>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</si>
  <si>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</si>
  <si>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</si>
  <si>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</si>
  <si>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</si>
  <si>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</si>
  <si>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</si>
  <si>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</si>
  <si>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</si>
  <si>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</si>
  <si>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</si>
  <si>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</si>
  <si>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</si>
  <si>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</si>
  <si>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</si>
  <si>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</si>
  <si>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</si>
  <si>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</si>
  <si>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</si>
  <si>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</si>
  <si>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</si>
  <si>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</si>
  <si>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</si>
  <si>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</si>
  <si>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</si>
  <si>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</si>
  <si>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</si>
  <si>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</si>
  <si>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</si>
  <si>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</si>
  <si>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</si>
  <si>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</si>
  <si>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</si>
  <si>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</si>
  <si>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</si>
  <si>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</si>
  <si>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</si>
  <si>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</si>
  <si>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</si>
  <si>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</si>
  <si>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</si>
  <si>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</si>
  <si>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</si>
  <si>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</si>
  <si>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</si>
  <si>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</si>
  <si>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</si>
  <si>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</si>
  <si>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</si>
  <si>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</si>
  <si>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</si>
  <si>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</si>
  <si>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</si>
  <si>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</si>
  <si>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</si>
  <si>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</si>
  <si>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</si>
  <si>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</si>
  <si>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</si>
  <si>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</si>
  <si>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</si>
  <si>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</si>
  <si>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</si>
  <si>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</si>
  <si>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</si>
  <si>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</si>
  <si>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</si>
  <si>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</si>
  <si>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</si>
  <si>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</si>
  <si>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</si>
  <si>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</si>
  <si>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</si>
  <si>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</si>
  <si>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</si>
  <si>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</si>
  <si>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</si>
  <si>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</si>
  <si>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</si>
  <si>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</si>
  <si>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</si>
  <si>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</si>
  <si>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</si>
  <si>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</si>
  <si>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</si>
  <si>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</si>
  <si>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</si>
  <si>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</si>
  <si>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</si>
  <si>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</si>
  <si>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</si>
  <si>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</si>
  <si>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</si>
  <si>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</si>
  <si>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</si>
  <si>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</si>
  <si>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</si>
  <si>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</si>
  <si>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</si>
  <si>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</si>
  <si>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</si>
  <si>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</si>
  <si>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</si>
  <si>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</si>
  <si>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</si>
  <si>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</si>
  <si>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</si>
  <si>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</si>
  <si>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</si>
  <si>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</si>
  <si>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</si>
  <si>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</si>
  <si>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</si>
  <si>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</si>
  <si>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</si>
  <si>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</si>
  <si>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</si>
  <si>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</si>
  <si>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</si>
  <si>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</si>
  <si>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</si>
  <si>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</si>
  <si>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</si>
  <si>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</si>
  <si>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</si>
  <si>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</si>
  <si>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</si>
  <si>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</si>
  <si>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</si>
  <si>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</si>
  <si>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</si>
  <si>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</si>
  <si>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</si>
  <si>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</si>
  <si>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</si>
  <si>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</si>
  <si>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</si>
  <si>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</si>
  <si>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</si>
  <si>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</si>
  <si>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</si>
  <si>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</si>
  <si>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</si>
  <si>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</si>
  <si>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</si>
  <si>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</si>
  <si>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</si>
  <si>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</si>
  <si>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</si>
  <si>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</si>
  <si>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</si>
  <si>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</si>
  <si>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</si>
  <si>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</si>
  <si>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</si>
  <si>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</si>
  <si>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</si>
  <si>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</si>
  <si>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</si>
  <si>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</si>
  <si>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</si>
  <si>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</si>
  <si>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</si>
  <si>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</si>
  <si>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</si>
  <si>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</si>
  <si>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</si>
  <si>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</si>
  <si>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</si>
  <si>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</si>
  <si>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</si>
  <si>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</si>
  <si>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</si>
  <si>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</si>
  <si>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</si>
  <si>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</si>
  <si>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</si>
  <si>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</si>
  <si>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</si>
  <si>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</si>
  <si>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</si>
  <si>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</si>
  <si>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</si>
  <si>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</si>
  <si>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</si>
  <si>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</si>
  <si>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</si>
  <si>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</si>
  <si>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</si>
  <si>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</si>
  <si>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</si>
  <si>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</si>
  <si>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</si>
  <si>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</si>
  <si>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</si>
  <si>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</si>
  <si>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</si>
  <si>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</si>
  <si>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</si>
  <si>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</si>
  <si>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</si>
  <si>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</si>
  <si>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</si>
  <si>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</si>
  <si>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</si>
  <si>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</si>
  <si>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</si>
  <si>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</si>
  <si>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</si>
  <si>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</si>
  <si>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</si>
  <si>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</si>
  <si>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</si>
  <si>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</si>
  <si>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</si>
  <si>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</si>
  <si>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</si>
  <si>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</si>
  <si>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</si>
  <si>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</si>
  <si>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</si>
  <si>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</si>
  <si>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</si>
  <si>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</si>
  <si>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</si>
  <si>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</si>
  <si>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</si>
  <si>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</si>
  <si>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</si>
  <si>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</si>
  <si>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</si>
  <si>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</si>
  <si>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</si>
  <si>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</si>
  <si>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</si>
  <si>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</si>
  <si>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</si>
  <si>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</si>
  <si>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</si>
  <si>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</si>
  <si>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</si>
  <si>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</si>
  <si>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</si>
  <si>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</si>
  <si>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</si>
  <si>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</si>
  <si>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</si>
  <si>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</si>
  <si>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</si>
  <si>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</si>
  <si>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</si>
  <si>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</si>
  <si>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</si>
  <si>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</si>
  <si>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</si>
  <si>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</si>
  <si>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</si>
  <si>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</si>
  <si>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</si>
  <si>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</si>
  <si>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</si>
  <si>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</si>
  <si>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</si>
  <si>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</si>
  <si>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</si>
  <si>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</si>
  <si>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</si>
  <si>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</si>
  <si>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</si>
  <si>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</si>
  <si>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</si>
  <si>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</si>
  <si>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</si>
  <si>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</si>
  <si>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</si>
  <si>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</si>
  <si>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</si>
  <si>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</si>
  <si>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</si>
  <si>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</si>
  <si>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</si>
  <si>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</si>
  <si>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</si>
  <si>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</si>
  <si>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</si>
  <si>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</si>
  <si>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</si>
  <si>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</si>
  <si>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</si>
  <si>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</si>
  <si>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</si>
  <si>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</si>
  <si>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</si>
  <si>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</si>
  <si>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</si>
  <si>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</si>
  <si>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</si>
  <si>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</si>
  <si>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</si>
  <si>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</si>
  <si>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</si>
  <si>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</si>
  <si>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</si>
  <si>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</si>
  <si>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</si>
  <si>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</si>
  <si>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</si>
  <si>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</si>
  <si>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</si>
  <si>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</si>
  <si>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</si>
  <si>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</si>
  <si>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</si>
  <si>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</si>
  <si>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</si>
  <si>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</si>
  <si>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</si>
  <si>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</si>
  <si>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</si>
  <si>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</si>
  <si>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</si>
  <si>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</si>
  <si>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</si>
  <si>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</si>
  <si>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</si>
  <si>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</si>
  <si>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</si>
  <si>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</si>
  <si>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</si>
  <si>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</si>
  <si>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</si>
  <si>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</si>
  <si>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</si>
  <si>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</si>
  <si>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</si>
  <si>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</si>
  <si>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</si>
  <si>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</si>
  <si>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</si>
  <si>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</si>
  <si>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</si>
  <si>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</si>
  <si>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</si>
  <si>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</si>
  <si>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</si>
  <si>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</si>
  <si>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</si>
  <si>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</si>
  <si>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</si>
  <si>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</si>
  <si>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</si>
  <si>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</si>
  <si>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</si>
  <si>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</si>
  <si>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</si>
  <si>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</si>
  <si>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</si>
  <si>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</si>
  <si>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</si>
  <si>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</si>
  <si>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</si>
  <si>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</si>
  <si>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</si>
  <si>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</si>
  <si>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</si>
  <si>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</si>
  <si>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</si>
  <si>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</si>
  <si>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</si>
  <si>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</si>
  <si>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</si>
  <si>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</si>
  <si>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</si>
  <si>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</si>
  <si>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</si>
  <si>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</si>
  <si>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</si>
  <si>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</si>
  <si>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</si>
  <si>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</si>
  <si>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</si>
  <si>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</si>
  <si>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</si>
  <si>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</si>
  <si>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</si>
  <si>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</si>
  <si>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</si>
  <si>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</si>
  <si>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</si>
  <si>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</si>
  <si>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</si>
  <si>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</si>
  <si>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</si>
  <si>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</si>
  <si>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</si>
  <si>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</si>
  <si>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</si>
  <si>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</si>
  <si>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</si>
  <si>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</si>
  <si>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</si>
  <si>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</si>
  <si>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</si>
  <si>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</si>
  <si>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</si>
  <si>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</si>
  <si>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</si>
  <si>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</si>
  <si>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</si>
  <si>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</si>
  <si>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</si>
  <si>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</si>
  <si>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</si>
  <si>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</si>
  <si>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</si>
  <si>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</si>
  <si>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</si>
  <si>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</si>
  <si>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</si>
  <si>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</si>
  <si>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</si>
  <si>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</si>
  <si>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</si>
  <si>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</si>
  <si>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</si>
  <si>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</si>
  <si>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</si>
  <si>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</si>
  <si>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</si>
  <si>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</si>
  <si>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</si>
  <si>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</si>
  <si>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</si>
  <si>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</si>
  <si>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</si>
  <si>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</si>
  <si>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</si>
  <si>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</si>
  <si>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</si>
  <si>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</si>
  <si>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</si>
  <si>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</si>
  <si>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</si>
  <si>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</si>
  <si>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</si>
  <si>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</si>
  <si>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</si>
  <si>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</si>
  <si>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</si>
  <si>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</si>
  <si>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</si>
  <si>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</si>
  <si>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</si>
  <si>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</si>
  <si>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</si>
  <si>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</si>
  <si>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</si>
  <si>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</si>
  <si>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</si>
  <si>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</si>
  <si>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</si>
  <si>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</si>
  <si>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</si>
  <si>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</si>
  <si>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</si>
  <si>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</si>
  <si>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</si>
  <si>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</si>
  <si>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</si>
  <si>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</si>
  <si>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</si>
  <si>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</si>
  <si>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</si>
  <si>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</si>
  <si>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</si>
  <si>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</si>
  <si>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</si>
  <si>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</si>
  <si>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</si>
  <si>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</si>
  <si>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</si>
  <si>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</si>
  <si>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</si>
  <si>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</si>
  <si>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</si>
  <si>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</si>
  <si>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</si>
  <si>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</si>
  <si>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</si>
  <si>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</si>
  <si>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</si>
  <si>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</si>
  <si>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</si>
  <si>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</si>
  <si>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</si>
  <si>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</si>
  <si>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</si>
  <si>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</si>
  <si>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</si>
  <si>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</si>
  <si>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</si>
  <si>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</si>
  <si>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</si>
  <si>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</si>
  <si>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</si>
  <si>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</si>
  <si>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</si>
  <si>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</si>
  <si>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</si>
  <si>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</si>
  <si>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</si>
  <si>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</si>
  <si>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</si>
  <si>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</si>
  <si>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</si>
  <si>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</si>
  <si>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</si>
  <si>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</si>
  <si>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</si>
  <si>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</si>
  <si>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</si>
  <si>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</si>
  <si>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</si>
  <si>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</si>
  <si>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</si>
  <si>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</si>
  <si>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</si>
  <si>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</si>
  <si>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</si>
  <si>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</si>
  <si>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</si>
  <si>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</si>
  <si>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</si>
  <si>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</si>
  <si>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</si>
  <si>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</si>
  <si>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</si>
  <si>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</si>
  <si>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</si>
  <si>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</si>
  <si>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</si>
  <si>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</si>
  <si>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</si>
  <si>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</si>
  <si>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</si>
  <si>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</si>
  <si>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</si>
  <si>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</si>
  <si>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</si>
  <si>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</si>
  <si>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</si>
  <si>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</si>
  <si>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</si>
  <si>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</si>
  <si>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</si>
  <si>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</si>
  <si>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</si>
  <si>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</si>
  <si>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</si>
  <si>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</si>
  <si>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</si>
  <si>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</si>
  <si>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</si>
  <si>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</si>
  <si>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</si>
  <si>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</si>
  <si>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</si>
  <si>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</si>
  <si>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</si>
  <si>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</si>
  <si>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</si>
  <si>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</si>
  <si>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</si>
  <si>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</si>
  <si>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</si>
  <si>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</si>
  <si>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</si>
  <si>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</si>
  <si>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</si>
  <si>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</si>
  <si>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</si>
  <si>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</si>
  <si>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</si>
  <si>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</si>
  <si>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</si>
  <si>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</si>
  <si>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</si>
  <si>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</si>
  <si>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</si>
  <si>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</si>
  <si>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</si>
  <si>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</si>
  <si>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</si>
  <si>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</si>
  <si>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</si>
  <si>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</si>
  <si>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</si>
  <si>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</si>
  <si>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</si>
  <si>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</si>
  <si>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</si>
  <si>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</si>
  <si>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</si>
  <si>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</si>
  <si>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</si>
  <si>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</si>
  <si>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</si>
  <si>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</si>
  <si>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</si>
  <si>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</si>
  <si>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</si>
  <si>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</si>
  <si>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</si>
  <si>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</si>
  <si>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</si>
  <si>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</si>
  <si>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</si>
  <si>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</si>
  <si>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</si>
  <si>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</si>
  <si>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</si>
  <si>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</si>
  <si>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</si>
  <si>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</si>
  <si>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</si>
  <si>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</si>
  <si>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</si>
  <si>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</si>
  <si>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</si>
  <si>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</si>
  <si>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</si>
  <si>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</si>
  <si>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</si>
  <si>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</si>
  <si>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</si>
  <si>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</si>
  <si>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</si>
  <si>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</si>
  <si>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</si>
  <si>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</si>
  <si>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</si>
  <si>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</si>
  <si>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</si>
  <si>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</si>
  <si>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</si>
  <si>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</si>
  <si>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</si>
  <si>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</si>
  <si>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</si>
  <si>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</si>
  <si>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</si>
  <si>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</si>
  <si>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</si>
  <si>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</si>
  <si>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</si>
  <si>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</si>
  <si>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</si>
  <si>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</si>
  <si>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</si>
  <si>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</si>
  <si>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</si>
  <si>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</si>
  <si>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</si>
  <si>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</si>
  <si>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</si>
  <si>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</si>
  <si>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</si>
  <si>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</si>
  <si>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</si>
  <si>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</si>
  <si>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</si>
  <si>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</si>
  <si>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</si>
  <si>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</si>
  <si>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</si>
  <si>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</si>
  <si>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</si>
  <si>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</si>
  <si>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</si>
  <si>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</si>
  <si>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</si>
  <si>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</si>
  <si>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</si>
  <si>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</si>
  <si>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</si>
  <si>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</si>
  <si>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</si>
  <si>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</si>
  <si>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</si>
  <si>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</si>
  <si>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</si>
  <si>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</si>
  <si>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</si>
  <si>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</si>
  <si>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</si>
  <si>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</si>
  <si>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</si>
  <si>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</si>
  <si>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</si>
  <si>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</si>
  <si>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</si>
  <si>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</si>
  <si>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</si>
  <si>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</si>
  <si>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</si>
  <si>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</si>
  <si>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</si>
  <si>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</si>
  <si>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</si>
  <si>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</si>
  <si>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</si>
  <si>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</si>
  <si>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</si>
  <si>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</si>
  <si>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</si>
  <si>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</si>
  <si>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</si>
  <si>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</si>
  <si>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</si>
  <si>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</si>
  <si>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</si>
  <si>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</si>
  <si>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</si>
  <si>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</si>
  <si>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</si>
  <si>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</si>
  <si>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</si>
  <si>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</si>
  <si>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</si>
  <si>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</si>
  <si>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</si>
  <si>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</si>
  <si>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</si>
  <si>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</si>
  <si>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</si>
  <si>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</si>
  <si>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</si>
  <si>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</si>
  <si>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</si>
  <si>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</si>
  <si>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</si>
  <si>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</si>
  <si>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</si>
  <si>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</si>
  <si>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</si>
  <si>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</si>
  <si>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</si>
  <si>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</si>
  <si>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</si>
  <si>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</si>
  <si>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</si>
  <si>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</si>
  <si>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</si>
  <si>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</si>
  <si>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</si>
  <si>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</si>
  <si>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</si>
  <si>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</si>
  <si>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</si>
  <si>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</si>
  <si>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</si>
  <si>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</si>
  <si>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</si>
  <si>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</si>
  <si>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</si>
  <si>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</si>
  <si>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</si>
  <si>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</si>
  <si>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</si>
  <si>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</si>
  <si>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</si>
  <si>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</si>
  <si>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</si>
  <si>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</si>
  <si>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</si>
  <si>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</si>
  <si>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</si>
  <si>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</si>
  <si>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</si>
  <si>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</si>
  <si>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</si>
  <si>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</si>
  <si>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</si>
  <si>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</si>
  <si>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</si>
  <si>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</si>
  <si>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</si>
  <si>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</si>
  <si>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</si>
  <si>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</si>
  <si>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</si>
  <si>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</si>
  <si>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</si>
  <si>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</si>
  <si>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</si>
  <si>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</si>
  <si>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</si>
  <si>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</si>
  <si>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</si>
  <si>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</si>
  <si>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</si>
  <si>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</si>
  <si>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</si>
  <si>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</si>
  <si>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</si>
  <si>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</si>
  <si>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</si>
  <si>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</si>
  <si>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</si>
  <si>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</si>
  <si>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</si>
  <si>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</si>
  <si>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</si>
  <si>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</si>
  <si>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</si>
  <si>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</si>
  <si>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</si>
  <si>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</si>
  <si>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</si>
  <si>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</si>
  <si>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</si>
  <si>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</si>
  <si>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</si>
  <si>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</si>
  <si>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</si>
  <si>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</si>
  <si>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</si>
  <si>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</si>
  <si>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</si>
  <si>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</si>
  <si>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</si>
  <si>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</si>
  <si>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</si>
  <si>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</si>
  <si>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</si>
  <si>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</si>
  <si>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</si>
  <si>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</si>
  <si>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</si>
  <si>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</si>
  <si>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</si>
  <si>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</si>
  <si>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</si>
  <si>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</si>
  <si>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</si>
  <si>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</si>
  <si>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</si>
  <si>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</si>
  <si>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</si>
  <si>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</si>
  <si>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</si>
  <si>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</si>
  <si>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</si>
  <si>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</si>
  <si>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</si>
  <si>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</si>
  <si>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</si>
  <si>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</si>
  <si>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</si>
  <si>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</si>
  <si>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</si>
  <si>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</si>
  <si>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</si>
  <si>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</si>
  <si>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</si>
  <si>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</si>
  <si>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</si>
  <si>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</si>
  <si>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</si>
  <si>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</si>
  <si>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</si>
  <si>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</si>
  <si>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</si>
  <si>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</si>
  <si>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</si>
  <si>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</si>
  <si>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</si>
  <si>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</si>
  <si>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</si>
  <si>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</si>
  <si>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</si>
  <si>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</si>
  <si>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</si>
  <si>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</si>
  <si>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</si>
  <si>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</si>
  <si>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</si>
  <si>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</si>
  <si>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</si>
  <si>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</si>
  <si>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</si>
  <si>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</si>
  <si>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</si>
  <si>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</si>
  <si>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</si>
  <si>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</si>
  <si>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</si>
  <si>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</si>
  <si>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</si>
  <si>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</si>
  <si>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</si>
  <si>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</si>
  <si>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</si>
  <si>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</si>
  <si>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</si>
  <si>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</si>
  <si>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</si>
  <si>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</si>
  <si>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</si>
  <si>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</si>
  <si>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</si>
  <si>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</si>
  <si>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</si>
  <si>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</si>
  <si>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</si>
  <si>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</si>
  <si>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</si>
  <si>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</si>
  <si>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</si>
  <si>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</si>
  <si>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</si>
  <si>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</si>
  <si>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</si>
  <si>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</si>
  <si>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</si>
  <si>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</si>
  <si>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</si>
  <si>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</si>
  <si>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</si>
  <si>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</si>
  <si>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</si>
  <si>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</si>
  <si>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</si>
  <si>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</si>
  <si>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</si>
  <si>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</si>
  <si>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</si>
  <si>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</si>
  <si>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</si>
  <si>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</si>
  <si>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</si>
  <si>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</si>
  <si>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</si>
  <si>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</si>
  <si>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</si>
  <si>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</si>
  <si>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</si>
  <si>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</si>
  <si>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</si>
  <si>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</si>
  <si>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</si>
  <si>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</si>
  <si>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</si>
  <si>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</si>
  <si>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</si>
  <si>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</si>
  <si>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</si>
  <si>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</si>
  <si>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</si>
  <si>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</si>
  <si>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</si>
  <si>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</si>
  <si>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</si>
  <si>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</si>
  <si>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</si>
  <si>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</si>
  <si>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</si>
  <si>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</si>
  <si>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</si>
  <si>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</si>
  <si>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</si>
  <si>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</si>
  <si>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</si>
  <si>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</si>
  <si>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</si>
  <si>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</si>
  <si>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</si>
  <si>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</si>
  <si>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</si>
  <si>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</si>
  <si>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</si>
  <si>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</si>
  <si>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</si>
  <si>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</si>
  <si>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</si>
  <si>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</si>
  <si>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</si>
  <si>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</si>
  <si>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</si>
  <si>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</si>
  <si>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</si>
  <si>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</si>
  <si>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</si>
  <si>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</si>
  <si>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</si>
  <si>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</si>
  <si>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</si>
  <si>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</si>
  <si>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</si>
  <si>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</si>
  <si>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</si>
  <si>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</si>
  <si>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</si>
  <si>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</si>
  <si>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</si>
  <si>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</si>
  <si>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</si>
  <si>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</si>
  <si>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</si>
  <si>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</si>
  <si>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</si>
  <si>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</si>
  <si>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</si>
  <si>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</si>
  <si>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</si>
  <si>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</si>
  <si>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</si>
  <si>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</si>
  <si>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</si>
  <si>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</si>
  <si>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</si>
  <si>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</si>
  <si>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</si>
  <si>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</si>
  <si>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</si>
  <si>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</si>
  <si>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</si>
  <si>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</si>
  <si>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</si>
  <si>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</si>
  <si>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</si>
  <si>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</si>
  <si>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</si>
  <si>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</si>
  <si>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</si>
  <si>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</si>
  <si>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</si>
  <si>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</si>
  <si>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</si>
  <si>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</si>
  <si>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</si>
  <si>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</si>
  <si>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</si>
  <si>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</si>
  <si>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</si>
  <si>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</si>
  <si>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</si>
  <si>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</si>
  <si>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</si>
  <si>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</si>
  <si>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</si>
  <si>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</si>
  <si>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</si>
  <si>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</si>
  <si>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</si>
  <si>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</si>
  <si>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</si>
  <si>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</si>
  <si>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</si>
  <si>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</si>
  <si>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</si>
  <si>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</si>
  <si>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</si>
  <si>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</si>
  <si>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</si>
  <si>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</si>
  <si>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</si>
  <si>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</si>
  <si>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</si>
  <si>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</si>
  <si>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</si>
  <si>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</si>
  <si>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</si>
  <si>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</si>
  <si>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</si>
  <si>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</si>
  <si>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</si>
  <si>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</si>
  <si>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</si>
  <si>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</si>
  <si>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</si>
  <si>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</si>
  <si>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</si>
  <si>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</si>
  <si>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</si>
  <si>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</si>
  <si>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</si>
  <si>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</si>
  <si>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</si>
  <si>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</si>
  <si>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</si>
  <si>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</si>
  <si>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</si>
  <si>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</si>
  <si>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</si>
  <si>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</si>
  <si>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</si>
  <si>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</si>
  <si>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</si>
  <si>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</si>
  <si>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</si>
  <si>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</si>
  <si>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</si>
  <si>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</si>
  <si>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</si>
  <si>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</si>
  <si>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</si>
  <si>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</si>
  <si>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</si>
  <si>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</si>
  <si>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</si>
  <si>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</si>
  <si>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</si>
  <si>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</si>
  <si>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</si>
  <si>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</si>
  <si>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</si>
  <si>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</si>
  <si>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</si>
  <si>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</si>
  <si>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</si>
  <si>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</si>
  <si>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</si>
  <si>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</si>
  <si>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</si>
  <si>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</si>
  <si>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</si>
  <si>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</si>
  <si>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</si>
  <si>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</si>
  <si>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</si>
  <si>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</si>
  <si>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</si>
  <si>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</si>
  <si>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</si>
  <si>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</si>
  <si>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</si>
  <si>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</si>
  <si>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</si>
  <si>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</si>
  <si>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</si>
  <si>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</si>
  <si>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</si>
  <si>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</si>
  <si>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</si>
  <si>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</si>
  <si>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</si>
  <si>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</si>
  <si>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</si>
  <si>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</si>
  <si>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</si>
  <si>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</si>
  <si>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</si>
  <si>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</si>
  <si>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</si>
  <si>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</si>
  <si>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</si>
  <si>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</si>
  <si>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</si>
  <si>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</si>
  <si>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</si>
  <si>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</si>
  <si>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</si>
  <si>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</si>
  <si>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</si>
  <si>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</si>
  <si>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</si>
  <si>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</si>
  <si>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</si>
  <si>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</si>
  <si>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</si>
  <si>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</si>
  <si>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</si>
  <si>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</si>
  <si>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</si>
  <si>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</si>
  <si>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</si>
  <si>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</si>
  <si>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</si>
  <si>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</si>
  <si>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</si>
  <si>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</si>
  <si>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</si>
  <si>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</si>
  <si>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</si>
  <si>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</si>
  <si>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</si>
  <si>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</si>
  <si>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</si>
  <si>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</si>
  <si>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</si>
  <si>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</si>
  <si>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</si>
  <si>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</si>
  <si>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</si>
  <si>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</si>
  <si>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</si>
  <si>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</si>
  <si>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</si>
  <si>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</si>
  <si>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</si>
  <si>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</si>
  <si>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</si>
  <si>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</si>
  <si>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</si>
  <si>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</si>
  <si>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</si>
  <si>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</si>
  <si>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</si>
  <si>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</si>
  <si>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</si>
  <si>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</si>
  <si>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</si>
  <si>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</si>
  <si>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</si>
  <si>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</si>
  <si>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</si>
  <si>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</si>
  <si>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</si>
  <si>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</si>
  <si>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</si>
  <si>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</si>
  <si>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</si>
  <si>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</si>
  <si>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</si>
  <si>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</si>
  <si>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</si>
  <si>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</si>
  <si>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</si>
  <si>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</si>
  <si>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</si>
  <si>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</si>
  <si>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</si>
  <si>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</si>
  <si>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</si>
  <si>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</si>
  <si>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</si>
  <si>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</si>
  <si>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</si>
  <si>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</si>
  <si>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</si>
  <si>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</si>
  <si>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</si>
  <si>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</si>
  <si>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</si>
  <si>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</si>
  <si>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</si>
  <si>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</si>
  <si>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</si>
  <si>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</si>
  <si>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</si>
  <si>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</si>
  <si>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</si>
  <si>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</si>
  <si>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</si>
  <si>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</si>
  <si>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</si>
  <si>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</si>
  <si>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</si>
  <si>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</si>
  <si>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</si>
  <si>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</si>
  <si>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</si>
  <si>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</si>
  <si>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</si>
  <si>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</si>
  <si>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</si>
  <si>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</si>
  <si>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</si>
  <si>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</si>
  <si>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</si>
  <si>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</si>
  <si>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</si>
  <si>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</si>
  <si>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</si>
  <si>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</si>
  <si>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</si>
  <si>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</si>
  <si>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</si>
  <si>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</si>
  <si>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</si>
  <si>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</si>
  <si>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</si>
  <si>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</si>
  <si>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</si>
  <si>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</si>
  <si>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</si>
  <si>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</si>
  <si>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</si>
  <si>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</si>
  <si>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</si>
  <si>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</si>
  <si>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</si>
  <si>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</si>
  <si>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</si>
  <si>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</si>
  <si>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</si>
  <si>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</si>
  <si>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</si>
  <si>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</si>
  <si>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</si>
  <si>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</si>
  <si>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</si>
  <si>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</si>
  <si>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</si>
  <si>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</si>
  <si>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</si>
  <si>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</si>
  <si>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</si>
  <si>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</si>
  <si>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</si>
  <si>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</si>
  <si>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</si>
  <si>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</si>
  <si>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</si>
  <si>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</si>
  <si>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</si>
  <si>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</si>
  <si>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</si>
  <si>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</si>
  <si>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</si>
  <si>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</si>
  <si>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</si>
  <si>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</si>
  <si>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</si>
  <si>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</si>
  <si>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</si>
  <si>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</si>
  <si>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</si>
  <si>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</si>
  <si>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</si>
  <si>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</si>
  <si>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</si>
  <si>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</si>
  <si>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</si>
  <si>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</si>
  <si>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</si>
  <si>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</si>
  <si>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</si>
  <si>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</si>
  <si>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</si>
  <si>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</si>
  <si>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</si>
  <si>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</si>
  <si>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</si>
  <si>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</si>
  <si>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</si>
  <si>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</si>
  <si>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</si>
  <si>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</si>
  <si>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</si>
  <si>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</si>
  <si>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</si>
  <si>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</si>
  <si>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</si>
  <si>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</si>
  <si>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</si>
  <si>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</si>
  <si>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</si>
  <si>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</si>
  <si>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</si>
  <si>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</si>
  <si>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</si>
  <si>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</si>
  <si>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</si>
  <si>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</si>
  <si>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</si>
  <si>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</si>
  <si>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</si>
  <si>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</si>
  <si>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</si>
  <si>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</si>
  <si>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</si>
  <si>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</si>
  <si>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</si>
  <si>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</si>
  <si>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</si>
  <si>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</si>
  <si>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</si>
  <si>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</si>
  <si>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</si>
  <si>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</si>
  <si>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</si>
  <si>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</si>
  <si>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</si>
  <si>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</si>
  <si>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</si>
  <si>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</si>
  <si>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</si>
  <si>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</si>
  <si>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</si>
  <si>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</si>
  <si>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</si>
  <si>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</si>
  <si>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</si>
  <si>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</si>
  <si>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</si>
  <si>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</si>
  <si>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</si>
  <si>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</si>
  <si>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</si>
  <si>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</si>
  <si>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</si>
  <si>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</si>
  <si>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</si>
  <si>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</si>
  <si>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</si>
  <si>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</si>
  <si>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</si>
  <si>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</si>
  <si>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</si>
  <si>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</si>
  <si>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</si>
  <si>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</si>
  <si>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</si>
  <si>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</si>
  <si>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</si>
  <si>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</si>
  <si>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</si>
  <si>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</si>
  <si>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</si>
  <si>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</si>
  <si>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</si>
  <si>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</si>
  <si>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</si>
  <si>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</si>
  <si>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</si>
  <si>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</si>
  <si>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</si>
  <si>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</si>
  <si>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</si>
  <si>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</si>
  <si>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</si>
  <si>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</si>
  <si>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</si>
  <si>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</si>
  <si>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</si>
  <si>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</si>
  <si>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</si>
  <si>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</si>
  <si>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</si>
  <si>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</si>
  <si>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</si>
  <si>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</si>
  <si>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</si>
  <si>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</si>
  <si>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</si>
  <si>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</si>
  <si>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</si>
  <si>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</si>
  <si>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</si>
  <si>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</si>
  <si>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</si>
  <si>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</si>
  <si>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</si>
  <si>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</si>
  <si>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</si>
  <si>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</si>
  <si>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</si>
  <si>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</si>
  <si>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</si>
  <si>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</si>
  <si>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</si>
  <si>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</si>
  <si>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</si>
  <si>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</si>
  <si>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</si>
  <si>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</si>
  <si>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</si>
  <si>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</si>
  <si>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</si>
  <si>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</si>
  <si>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</si>
  <si>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</si>
  <si>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</si>
  <si>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</si>
  <si>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</si>
  <si>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</si>
  <si>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</si>
  <si>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</si>
  <si>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</si>
  <si>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</si>
  <si>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</si>
  <si>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</si>
  <si>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</si>
  <si>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</si>
  <si>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</si>
  <si>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</si>
  <si>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</si>
  <si>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</si>
  <si>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</si>
  <si>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</si>
  <si>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</si>
  <si>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</si>
  <si>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</si>
  <si>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</si>
  <si>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</si>
  <si>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</si>
  <si>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</si>
  <si>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</si>
  <si>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</si>
  <si>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</si>
  <si>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</si>
  <si>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</si>
  <si>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</si>
  <si>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</si>
  <si>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</si>
  <si>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</si>
  <si>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</si>
  <si>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</si>
  <si>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</si>
  <si>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</si>
  <si>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</si>
  <si>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</si>
  <si>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</si>
  <si>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</si>
  <si>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</si>
  <si>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</si>
  <si>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</si>
  <si>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</si>
  <si>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</si>
  <si>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</si>
  <si>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</si>
  <si>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</si>
  <si>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</si>
  <si>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</si>
  <si>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</si>
  <si>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</si>
  <si>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</si>
  <si>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</si>
  <si>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</si>
  <si>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</si>
  <si>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</si>
  <si>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</si>
  <si>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</si>
  <si>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</si>
  <si>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</si>
  <si>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</si>
  <si>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</si>
  <si>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</si>
  <si>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</si>
  <si>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</si>
  <si>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</si>
  <si>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</si>
  <si>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</si>
  <si>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</si>
  <si>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</si>
  <si>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</si>
  <si>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</si>
  <si>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</si>
  <si>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</si>
  <si>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</si>
  <si>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</si>
  <si>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</si>
  <si>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</si>
  <si>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</si>
  <si>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</si>
  <si>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</si>
  <si>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</si>
  <si>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</si>
  <si>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</si>
  <si>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</si>
  <si>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</si>
  <si>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</si>
  <si>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</si>
  <si>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</si>
  <si>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</si>
  <si>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</si>
  <si>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</si>
  <si>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</si>
  <si>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</si>
  <si>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</si>
  <si>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</si>
  <si>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</si>
  <si>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</si>
  <si>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</si>
  <si>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</si>
  <si>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</si>
  <si>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</si>
  <si>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</si>
  <si>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</si>
  <si>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</si>
  <si>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</si>
  <si>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</si>
  <si>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</si>
  <si>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</si>
  <si>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</si>
  <si>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</si>
  <si>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</si>
  <si>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</si>
  <si>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</si>
  <si>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</si>
  <si>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</si>
  <si>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</si>
  <si>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</si>
  <si>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</si>
  <si>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</si>
  <si>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</si>
  <si>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</si>
  <si>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</si>
  <si>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</si>
  <si>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</si>
  <si>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</si>
  <si>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</si>
  <si>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</si>
  <si>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</si>
  <si>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</si>
  <si>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</si>
  <si>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</si>
  <si>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</si>
  <si>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</si>
  <si>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</si>
  <si>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</si>
  <si>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</si>
  <si>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</si>
  <si>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</si>
  <si>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</si>
  <si>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</si>
  <si>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</si>
  <si>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</si>
  <si>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</si>
  <si>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</si>
  <si>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</si>
  <si>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</si>
  <si>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</si>
  <si>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</si>
  <si>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</si>
  <si>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</si>
  <si>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</si>
  <si>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</si>
  <si>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</si>
  <si>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</si>
  <si>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</si>
  <si>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</si>
  <si>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</si>
  <si>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</si>
  <si>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</si>
  <si>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</si>
  <si>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</si>
  <si>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</si>
  <si>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</si>
  <si>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</si>
  <si>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</si>
  <si>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</si>
  <si>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</si>
  <si>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</si>
  <si>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</si>
  <si>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</si>
  <si>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</si>
  <si>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</si>
  <si>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</si>
  <si>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</si>
  <si>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</si>
  <si>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</si>
  <si>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</si>
  <si>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</si>
  <si>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</si>
  <si>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</si>
  <si>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</si>
  <si>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</si>
  <si>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</si>
  <si>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</si>
  <si>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</si>
  <si>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</si>
  <si>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</si>
  <si>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</si>
  <si>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</si>
  <si>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</si>
  <si>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</si>
  <si>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</si>
  <si>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</si>
  <si>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</si>
  <si>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</si>
  <si>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</si>
  <si>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</si>
  <si>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</si>
  <si>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</si>
  <si>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</si>
  <si>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</si>
  <si>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</si>
  <si>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</si>
  <si>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</si>
  <si>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</si>
  <si>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</si>
  <si>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</si>
  <si>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</si>
  <si>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</si>
  <si>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</si>
  <si>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</si>
  <si>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</si>
  <si>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</si>
  <si>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</si>
  <si>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</si>
  <si>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</si>
  <si>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</si>
  <si>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</si>
  <si>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</si>
  <si>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</si>
  <si>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</si>
  <si>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</si>
  <si>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</si>
  <si>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</si>
  <si>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</si>
  <si>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</si>
  <si>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</si>
  <si>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</si>
  <si>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</si>
  <si>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</si>
  <si>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</si>
  <si>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</si>
  <si>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</si>
  <si>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</si>
  <si>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</si>
  <si>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</si>
  <si>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</si>
  <si>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</si>
  <si>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</si>
  <si>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</si>
  <si>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</si>
  <si>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</si>
  <si>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</si>
  <si>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</si>
  <si>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</si>
  <si>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</si>
  <si>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</si>
  <si>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</si>
  <si>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</si>
  <si>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</si>
  <si>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</si>
  <si>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</si>
  <si>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</si>
  <si>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</si>
  <si>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</si>
  <si>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</si>
  <si>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</si>
  <si>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</si>
  <si>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</si>
  <si>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</si>
  <si>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</si>
  <si>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</si>
  <si>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</si>
  <si>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</si>
  <si>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</si>
  <si>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</si>
  <si>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</si>
  <si>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</si>
  <si>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</si>
  <si>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</si>
  <si>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</si>
  <si>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</si>
  <si>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</si>
  <si>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</si>
  <si>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</si>
  <si>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</si>
  <si>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</si>
  <si>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</si>
  <si>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</si>
  <si>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</si>
  <si>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</si>
  <si>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</si>
  <si>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</si>
  <si>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</si>
  <si>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</si>
  <si>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</si>
  <si>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</si>
  <si>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</si>
  <si>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</si>
  <si>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</si>
  <si>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</si>
  <si>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</si>
  <si>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</si>
  <si>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</si>
  <si>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</si>
  <si>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</si>
  <si>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</si>
  <si>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</si>
  <si>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</si>
  <si>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</si>
  <si>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</si>
  <si>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</si>
  <si>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</si>
  <si>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</si>
  <si>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</si>
  <si>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</si>
  <si>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</si>
  <si>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</si>
  <si>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</si>
  <si>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</si>
  <si>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</si>
  <si>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</si>
  <si>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</si>
  <si>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</si>
  <si>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</si>
  <si>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</si>
  <si>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</si>
  <si>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</si>
  <si>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</si>
  <si>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</si>
  <si>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</si>
  <si>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</si>
  <si>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</si>
  <si>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</si>
  <si>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</si>
  <si>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</si>
  <si>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</si>
  <si>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</si>
  <si>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</si>
  <si>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</si>
  <si>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</si>
  <si>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</si>
  <si>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</si>
  <si>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</si>
  <si>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</si>
  <si>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</si>
  <si>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</si>
  <si>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</si>
  <si>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</si>
  <si>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</si>
  <si>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</si>
  <si>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</si>
  <si>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</si>
  <si>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</si>
  <si>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</si>
  <si>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</si>
  <si>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</si>
  <si>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</si>
  <si>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</si>
  <si>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</si>
  <si>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</si>
  <si>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</si>
  <si>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</si>
  <si>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</si>
  <si>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</si>
  <si>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</si>
  <si>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</si>
  <si>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</si>
  <si>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</si>
  <si>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</si>
  <si>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</si>
  <si>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</si>
  <si>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</si>
  <si>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</si>
  <si>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</si>
  <si>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</si>
  <si>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</si>
  <si>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</si>
  <si>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</si>
  <si>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</si>
  <si>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</si>
  <si>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</si>
  <si>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</si>
  <si>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</si>
  <si>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</si>
  <si>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</si>
  <si>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</si>
  <si>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</si>
  <si>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</si>
  <si>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</si>
  <si>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</si>
  <si>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</si>
  <si>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</si>
  <si>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</si>
  <si>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</si>
  <si>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</si>
  <si>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</si>
  <si>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</si>
  <si>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</si>
  <si>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</si>
  <si>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</si>
  <si>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</si>
  <si>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</si>
  <si>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</si>
  <si>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</si>
  <si>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</si>
  <si>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</si>
  <si>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</si>
  <si>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</si>
  <si>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</si>
  <si>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</si>
  <si>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</si>
  <si>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</si>
  <si>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</si>
  <si>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</si>
  <si>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</si>
  <si>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</si>
  <si>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</si>
  <si>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</si>
  <si>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</si>
  <si>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</si>
  <si>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</si>
  <si>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</si>
  <si>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</si>
  <si>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</si>
  <si>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</si>
  <si>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</si>
  <si>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</si>
  <si>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</si>
  <si>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</si>
  <si>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</si>
  <si>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</si>
  <si>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</si>
  <si>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</si>
  <si>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</si>
  <si>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</si>
  <si>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</si>
  <si>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</si>
  <si>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</si>
  <si>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</si>
  <si>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</si>
  <si>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</si>
  <si>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</si>
  <si>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</si>
  <si>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</si>
  <si>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</si>
  <si>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</si>
  <si>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</si>
  <si>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</si>
  <si>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</si>
  <si>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</si>
  <si>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</si>
  <si>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</si>
  <si>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</si>
  <si>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</si>
  <si>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</si>
  <si>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</si>
  <si>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</si>
  <si>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</si>
  <si>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</si>
  <si>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</si>
  <si>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</si>
  <si>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</si>
  <si>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</si>
  <si>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</si>
  <si>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</si>
  <si>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</si>
  <si>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</si>
  <si>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</si>
  <si>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</si>
  <si>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</si>
  <si>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</si>
  <si>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</si>
  <si>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</si>
  <si>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</si>
  <si>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</si>
  <si>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</si>
  <si>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</si>
  <si>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</si>
  <si>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</si>
  <si>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</si>
  <si>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</si>
  <si>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</si>
  <si>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</si>
  <si>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</si>
  <si>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</si>
  <si>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</si>
  <si>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</si>
  <si>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</si>
  <si>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</si>
  <si>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</si>
  <si>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</si>
  <si>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</si>
  <si>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</si>
  <si>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</si>
  <si>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</si>
  <si>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</si>
  <si>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</si>
  <si>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</si>
  <si>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</si>
  <si>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</si>
  <si>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</si>
  <si>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</si>
  <si>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</si>
  <si>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</si>
  <si>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</si>
  <si>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</si>
  <si>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</si>
  <si>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</si>
  <si>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</si>
  <si>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</si>
  <si>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</si>
  <si>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</si>
  <si>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</si>
  <si>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</si>
  <si>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</si>
  <si>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</si>
  <si>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</si>
  <si>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</si>
  <si>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</si>
  <si>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</si>
  <si>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</si>
  <si>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</si>
  <si>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</si>
  <si>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</si>
  <si>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</si>
  <si>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</si>
  <si>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</si>
  <si>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</si>
  <si>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</si>
  <si>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</si>
  <si>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</si>
  <si>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</si>
  <si>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</si>
  <si>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</si>
  <si>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</si>
  <si>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</si>
  <si>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</si>
  <si>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</si>
  <si>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</si>
  <si>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</si>
  <si>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</si>
  <si>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</si>
  <si>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</si>
  <si>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</si>
  <si>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</si>
  <si>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</si>
  <si>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</si>
  <si>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</si>
  <si>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</si>
  <si>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</si>
  <si>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</si>
  <si>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</si>
  <si>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</si>
  <si>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</si>
  <si>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</si>
  <si>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</si>
  <si>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</si>
  <si>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</si>
  <si>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</si>
  <si>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</si>
  <si>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</si>
  <si>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</si>
  <si>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</si>
  <si>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</si>
  <si>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</si>
  <si>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</si>
  <si>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</si>
  <si>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</si>
  <si>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</si>
  <si>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</si>
  <si>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</si>
  <si>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</si>
  <si>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</si>
  <si>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</si>
  <si>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</si>
  <si>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</si>
  <si>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</si>
  <si>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</si>
  <si>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</si>
  <si>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</si>
  <si>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</si>
  <si>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</si>
  <si>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</si>
  <si>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</si>
  <si>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</si>
  <si>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</si>
  <si>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</si>
  <si>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</si>
  <si>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</si>
  <si>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</si>
  <si>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</si>
  <si>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</si>
  <si>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</si>
  <si>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</si>
  <si>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</si>
  <si>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</si>
  <si>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</si>
  <si>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</si>
  <si>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</si>
  <si>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</si>
  <si>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</si>
  <si>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</si>
  <si>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</si>
  <si>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</si>
  <si>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</si>
  <si>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</si>
  <si>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</si>
  <si>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</si>
  <si>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</si>
  <si>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</si>
  <si>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</si>
  <si>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</si>
  <si>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</si>
  <si>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</si>
  <si>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</si>
  <si>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</si>
  <si>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</si>
  <si>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</si>
  <si>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</si>
  <si>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</si>
  <si>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</si>
  <si>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</si>
  <si>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</si>
  <si>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</si>
  <si>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</si>
  <si>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</si>
  <si>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</si>
  <si>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</si>
  <si>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</si>
  <si>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</si>
  <si>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</si>
  <si>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</si>
  <si>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</si>
  <si>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</si>
  <si>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</si>
  <si>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</si>
  <si>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</si>
  <si>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</si>
  <si>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</si>
  <si>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</si>
  <si>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</si>
  <si>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</si>
  <si>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</si>
  <si>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</si>
  <si>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</si>
  <si>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</si>
  <si>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</si>
  <si>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</si>
  <si>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</si>
  <si>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</si>
  <si>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</si>
  <si>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</si>
  <si>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</si>
  <si>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</si>
  <si>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</si>
  <si>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</si>
  <si>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</si>
  <si>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</si>
  <si>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</si>
  <si>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</si>
  <si>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</si>
  <si>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</si>
  <si>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</si>
  <si>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</si>
  <si>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</si>
  <si>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</si>
  <si>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</si>
  <si>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</si>
  <si>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</si>
  <si>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</si>
  <si>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</si>
  <si>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</si>
  <si>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</si>
  <si>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</si>
  <si>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</si>
  <si>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</si>
  <si>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</si>
  <si>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</si>
  <si>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</si>
  <si>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</si>
  <si>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</si>
  <si>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</si>
  <si>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</si>
  <si>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</si>
  <si>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</si>
  <si>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</si>
  <si>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</si>
  <si>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</si>
  <si>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</si>
  <si>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</si>
  <si>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</si>
  <si>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</si>
  <si>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</si>
  <si>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</si>
  <si>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</si>
  <si>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</si>
  <si>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</si>
  <si>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</si>
  <si>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</si>
  <si>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</si>
  <si>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</si>
  <si>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</si>
  <si>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</si>
  <si>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</si>
  <si>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</si>
  <si>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</si>
  <si>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</si>
  <si>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</si>
  <si>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</si>
  <si>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</si>
  <si>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</si>
  <si>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</si>
  <si>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</si>
  <si>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</si>
  <si>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</si>
  <si>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</si>
  <si>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</si>
  <si>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</si>
  <si>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</si>
  <si>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</si>
  <si>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</si>
  <si>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</si>
  <si>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</si>
  <si>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</si>
  <si>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</si>
  <si>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</si>
  <si>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</si>
  <si>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</si>
  <si>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</si>
  <si>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</si>
  <si>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</si>
  <si>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</si>
  <si>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</si>
  <si>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</si>
  <si>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</si>
  <si>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</si>
  <si>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</si>
  <si>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</si>
  <si>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</si>
  <si>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</si>
  <si>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</si>
  <si>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</si>
  <si>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</si>
  <si>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</si>
  <si>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</si>
  <si>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</si>
  <si>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</si>
  <si>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</si>
  <si>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</si>
  <si>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</si>
  <si>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</si>
  <si>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</si>
  <si>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</si>
  <si>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</si>
  <si>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</si>
  <si>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</si>
  <si>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</si>
  <si>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</si>
  <si>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</si>
  <si>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</si>
  <si>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</si>
  <si>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</si>
  <si>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</si>
  <si>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</si>
  <si>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</si>
  <si>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</si>
  <si>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</si>
  <si>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</si>
  <si>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</si>
  <si>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</si>
  <si>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</si>
  <si>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</si>
  <si>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</si>
  <si>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</si>
  <si>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</si>
  <si>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</si>
  <si>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</si>
  <si>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</si>
  <si>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</si>
  <si>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</si>
  <si>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</si>
  <si>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</si>
  <si>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</si>
  <si>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</si>
  <si>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</si>
  <si>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</si>
  <si>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</si>
  <si>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</si>
  <si>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</si>
  <si>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</si>
  <si>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</si>
  <si>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</si>
  <si>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</si>
  <si>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</si>
  <si>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</si>
  <si>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</si>
  <si>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</si>
  <si>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</si>
  <si>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</si>
  <si>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</si>
  <si>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</si>
  <si>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</si>
  <si>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</si>
  <si>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</si>
  <si>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</si>
  <si>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</si>
  <si>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</si>
  <si>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</si>
  <si>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</si>
  <si>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</si>
  <si>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</si>
  <si>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</si>
  <si>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</si>
  <si>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</si>
  <si>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</si>
  <si>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</si>
  <si>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</si>
  <si>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</si>
  <si>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</si>
  <si>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</si>
  <si>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</si>
  <si>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</si>
  <si>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</si>
  <si>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</si>
  <si>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</si>
  <si>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</si>
  <si>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</si>
  <si>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</si>
  <si>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</si>
  <si>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</si>
  <si>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</si>
  <si>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</si>
  <si>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</si>
  <si>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</si>
  <si>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</si>
  <si>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</si>
  <si>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</si>
  <si>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</si>
  <si>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</si>
  <si>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</si>
  <si>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</si>
  <si>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</si>
  <si>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</si>
  <si>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</si>
  <si>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</si>
  <si>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</si>
  <si>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</si>
  <si>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</si>
  <si>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</si>
  <si>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</si>
  <si>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</si>
  <si>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</si>
  <si>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</si>
  <si>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</si>
  <si>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</si>
  <si>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</si>
  <si>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</si>
  <si>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</si>
  <si>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</si>
  <si>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</si>
  <si>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</si>
  <si>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</si>
  <si>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</si>
  <si>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</si>
  <si>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</si>
  <si>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</si>
  <si>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</si>
  <si>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</si>
  <si>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</si>
  <si>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</si>
  <si>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</si>
  <si>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</si>
  <si>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</si>
  <si>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</si>
  <si>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</si>
  <si>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</si>
  <si>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</si>
  <si>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</si>
  <si>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</si>
  <si>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</si>
  <si>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</si>
  <si>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</si>
  <si>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</si>
  <si>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</si>
  <si>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</si>
  <si>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</si>
  <si>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</si>
  <si>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</si>
  <si>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</si>
  <si>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</si>
  <si>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</si>
  <si>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</si>
  <si>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</si>
  <si>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</si>
  <si>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</si>
  <si>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</si>
  <si>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</si>
  <si>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</si>
  <si>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</si>
  <si>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</si>
  <si>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</si>
  <si>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</si>
  <si>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</si>
  <si>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</si>
  <si>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</si>
  <si>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</si>
  <si>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</si>
  <si>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</si>
  <si>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</si>
  <si>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</si>
  <si>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</si>
  <si>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</si>
  <si>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</si>
  <si>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</si>
  <si>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</si>
  <si>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</si>
  <si>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</si>
  <si>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</si>
  <si>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</si>
  <si>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</si>
  <si>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</si>
  <si>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</si>
  <si>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</si>
  <si>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</si>
  <si>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</si>
  <si>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</si>
  <si>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</si>
  <si>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</si>
  <si>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</si>
  <si>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</si>
  <si>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</si>
  <si>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</si>
  <si>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</si>
  <si>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</si>
  <si>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</si>
  <si>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</si>
  <si>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</si>
  <si>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</si>
  <si>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</si>
  <si>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</si>
  <si>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</si>
  <si>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</si>
  <si>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</si>
  <si>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</si>
  <si>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</si>
  <si>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</si>
  <si>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</si>
  <si>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</si>
  <si>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</si>
  <si>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</si>
  <si>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</si>
  <si>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</si>
  <si>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</si>
  <si>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</si>
  <si>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</si>
  <si>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</si>
  <si>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</si>
  <si>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</si>
  <si>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</si>
  <si>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</si>
  <si>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</si>
  <si>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</si>
  <si>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</si>
  <si>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</si>
  <si>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</si>
  <si>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</si>
  <si>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</si>
  <si>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</si>
  <si>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</si>
  <si>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</si>
  <si>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</si>
  <si>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</si>
  <si>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</si>
  <si>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</si>
  <si>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</si>
  <si>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</si>
  <si>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</si>
  <si>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</si>
  <si>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</si>
  <si>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</si>
  <si>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</si>
  <si>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</si>
  <si>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</si>
  <si>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</si>
  <si>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</si>
  <si>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</si>
  <si>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</si>
  <si>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</si>
  <si>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</si>
  <si>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</si>
  <si>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</si>
  <si>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</si>
  <si>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</si>
  <si>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</si>
  <si>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</si>
  <si>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</si>
  <si>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</si>
  <si>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</si>
  <si>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</si>
  <si>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</si>
  <si>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</si>
  <si>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</si>
  <si>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</si>
  <si>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</si>
  <si>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</si>
  <si>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</si>
  <si>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</si>
  <si>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</si>
  <si>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</si>
  <si>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</si>
  <si>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</si>
  <si>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</si>
  <si>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</si>
  <si>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</si>
  <si>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</si>
  <si>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</si>
  <si>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</si>
  <si>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</si>
  <si>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</si>
  <si>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</si>
  <si>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</si>
  <si>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</si>
  <si>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</si>
  <si>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</si>
  <si>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</si>
  <si>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</si>
  <si>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</si>
  <si>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</si>
  <si>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</si>
  <si>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</si>
  <si>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</si>
  <si>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</si>
  <si>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</si>
  <si>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</si>
  <si>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</si>
  <si>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</si>
  <si>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</si>
  <si>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</si>
  <si>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</si>
  <si>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</si>
  <si>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</si>
  <si>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</si>
  <si>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</si>
  <si>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</si>
  <si>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</si>
  <si>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</si>
  <si>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</si>
  <si>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</si>
  <si>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</si>
  <si>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</si>
  <si>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</si>
  <si>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</si>
  <si>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</si>
  <si>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</si>
  <si>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</si>
  <si>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</si>
  <si>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</si>
  <si>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</si>
  <si>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</si>
  <si>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</si>
  <si>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</si>
  <si>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</si>
  <si>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</si>
  <si>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</si>
  <si>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</si>
  <si>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</si>
  <si>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</si>
  <si>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</si>
  <si>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</si>
  <si>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</si>
  <si>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</si>
  <si>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</si>
  <si>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</si>
  <si>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</si>
  <si>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</si>
  <si>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</si>
  <si>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</si>
  <si>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</si>
  <si>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</si>
  <si>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</si>
  <si>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</si>
  <si>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</si>
  <si>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</si>
  <si>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</si>
  <si>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</si>
  <si>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</si>
  <si>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</si>
  <si>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</si>
  <si>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</si>
  <si>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</si>
  <si>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</si>
  <si>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</si>
  <si>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</si>
  <si>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</si>
  <si>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</si>
  <si>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</si>
  <si>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</si>
  <si>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</si>
  <si>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</si>
  <si>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</si>
  <si>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</si>
  <si>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</si>
  <si>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</si>
  <si>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</si>
  <si>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</si>
  <si>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</si>
  <si>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</si>
  <si>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</si>
  <si>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</si>
  <si>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</si>
  <si>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</si>
  <si>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</si>
  <si>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</si>
  <si>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</si>
  <si>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</si>
  <si>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</si>
  <si>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</si>
  <si>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</si>
  <si>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</si>
  <si>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</si>
  <si>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</si>
  <si>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</si>
  <si>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</si>
  <si>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</si>
  <si>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</si>
  <si>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</si>
  <si>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</si>
  <si>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</si>
  <si>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</si>
  <si>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</si>
  <si>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</si>
  <si>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</si>
  <si>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</si>
  <si>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</si>
  <si>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</si>
  <si>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</si>
  <si>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</si>
  <si>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</si>
  <si>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</si>
  <si>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</si>
  <si>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</si>
  <si>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</si>
  <si>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</si>
  <si>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</si>
  <si>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</si>
  <si>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</si>
  <si>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</si>
  <si>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</si>
  <si>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</si>
  <si>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</si>
  <si>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</si>
  <si>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</si>
  <si>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</si>
  <si>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</si>
  <si>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</si>
  <si>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</si>
  <si>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</si>
  <si>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</si>
  <si>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</si>
  <si>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</si>
  <si>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</si>
  <si>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</si>
  <si>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</si>
  <si>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</si>
  <si>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</si>
  <si>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</si>
  <si>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</si>
  <si>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</si>
  <si>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</si>
  <si>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</si>
  <si>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</si>
  <si>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</si>
  <si>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</si>
  <si>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</si>
  <si>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</si>
  <si>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</si>
  <si>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</si>
  <si>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</si>
  <si>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</si>
  <si>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</si>
  <si>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</si>
  <si>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</si>
  <si>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</si>
  <si>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</si>
  <si>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</si>
  <si>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</si>
  <si>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</si>
  <si>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</si>
  <si>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</si>
  <si>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</si>
  <si>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</si>
  <si>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</si>
  <si>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</si>
  <si>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</si>
  <si>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</si>
  <si>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</si>
  <si>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</si>
  <si>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</si>
  <si>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</si>
  <si>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</si>
  <si>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</si>
  <si>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</si>
  <si>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</si>
  <si>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</si>
  <si>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</si>
  <si>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</si>
  <si>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</si>
  <si>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</si>
  <si>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</si>
  <si>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</si>
  <si>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</si>
  <si>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</si>
  <si>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</si>
  <si>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</si>
  <si>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</si>
  <si>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</si>
  <si>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</si>
  <si>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</si>
  <si>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</si>
  <si>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</si>
  <si>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</si>
  <si>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</si>
  <si>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</si>
  <si>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</si>
  <si>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</si>
  <si>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</si>
  <si>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</si>
  <si>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</si>
  <si>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</si>
  <si>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</si>
  <si>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</si>
  <si>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</si>
  <si>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</si>
  <si>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</si>
  <si>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</si>
  <si>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</si>
  <si>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</si>
  <si>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</si>
  <si>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</si>
  <si>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</si>
  <si>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</si>
  <si>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</si>
  <si>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</si>
  <si>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</si>
  <si>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</si>
  <si>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</si>
  <si>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</si>
  <si>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</si>
  <si>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</si>
  <si>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</si>
  <si>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</si>
  <si>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</si>
  <si>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</si>
  <si>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</si>
  <si>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</si>
  <si>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</si>
  <si>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</si>
  <si>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</si>
  <si>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</si>
  <si>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</si>
  <si>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</si>
  <si>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</si>
  <si>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</si>
  <si>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</si>
  <si>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</si>
  <si>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</si>
  <si>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</si>
  <si>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</si>
  <si>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</si>
  <si>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</si>
  <si>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</si>
  <si>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</si>
  <si>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</si>
  <si>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</si>
  <si>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</si>
  <si>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</si>
  <si>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</si>
  <si>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</si>
  <si>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</si>
  <si>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</si>
  <si>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</si>
  <si>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</si>
  <si>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</si>
  <si>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</si>
  <si>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</si>
  <si>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</si>
  <si>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</si>
  <si>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</si>
  <si>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</si>
  <si>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</si>
  <si>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</si>
  <si>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</si>
  <si>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</si>
  <si>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</si>
  <si>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</si>
  <si>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</si>
  <si>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</si>
  <si>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</si>
  <si>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</si>
  <si>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</si>
  <si>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</si>
  <si>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</si>
  <si>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</si>
  <si>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</si>
  <si>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</si>
  <si>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</si>
  <si>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</si>
  <si>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</si>
  <si>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</si>
  <si>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</si>
  <si>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</si>
  <si>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</si>
  <si>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</si>
  <si>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</si>
  <si>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</si>
  <si>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</si>
  <si>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</si>
  <si>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</si>
  <si>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</si>
  <si>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</si>
  <si>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</si>
  <si>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</si>
  <si>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</si>
  <si>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</si>
  <si>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</si>
  <si>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</si>
  <si>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</si>
  <si>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</si>
  <si>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</si>
  <si>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</si>
  <si>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</si>
  <si>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</si>
  <si>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</si>
  <si>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</si>
  <si>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</si>
  <si>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</si>
  <si>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</si>
  <si>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</si>
  <si>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</si>
  <si>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</si>
  <si>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</si>
  <si>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</si>
  <si>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</si>
  <si>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</si>
  <si>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</si>
  <si>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</si>
  <si>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</si>
  <si>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</si>
  <si>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</si>
  <si>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</si>
  <si>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</si>
  <si>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</si>
  <si>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</si>
  <si>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</si>
  <si>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</si>
  <si>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</si>
  <si>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</si>
  <si>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</si>
  <si>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</si>
  <si>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</si>
  <si>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</si>
  <si>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</si>
  <si>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</si>
  <si>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</si>
  <si>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</si>
  <si>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</si>
  <si>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</si>
  <si>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</si>
  <si>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</si>
  <si>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</si>
  <si>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</si>
  <si>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</si>
  <si>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</si>
  <si>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</si>
  <si>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</si>
  <si>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</si>
  <si>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</si>
  <si>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</si>
  <si>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</si>
  <si>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</si>
  <si>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</si>
  <si>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</si>
  <si>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</si>
  <si>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</si>
  <si>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</si>
  <si>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</si>
  <si>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</si>
  <si>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</si>
  <si>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</si>
  <si>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</si>
  <si>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</si>
  <si>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</si>
  <si>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</si>
  <si>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</si>
  <si>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</si>
  <si>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</si>
  <si>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</si>
  <si>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</si>
  <si>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</si>
  <si>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</si>
  <si>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</si>
  <si>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</si>
  <si>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</si>
  <si>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</si>
  <si>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</si>
  <si>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</si>
  <si>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</si>
  <si>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</si>
  <si>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</si>
  <si>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</si>
  <si>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</si>
  <si>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</si>
  <si>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</si>
  <si>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</si>
  <si>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</si>
  <si>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</si>
  <si>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</si>
  <si>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</si>
  <si>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</si>
  <si>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</si>
  <si>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</si>
  <si>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</si>
  <si>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</si>
  <si>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</si>
  <si>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</si>
  <si>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</si>
  <si>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</si>
  <si>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</si>
  <si>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</si>
  <si>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</si>
  <si>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</si>
  <si>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</si>
  <si>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</si>
  <si>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</si>
  <si>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</si>
  <si>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</si>
  <si>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</si>
  <si>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</si>
  <si>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</si>
  <si>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</si>
  <si>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</si>
  <si>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</si>
  <si>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</si>
  <si>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</si>
  <si>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</si>
  <si>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</si>
  <si>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</si>
  <si>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</si>
  <si>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</si>
  <si>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</si>
  <si>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</si>
  <si>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</si>
  <si>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</si>
  <si>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</si>
  <si>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</si>
  <si>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</si>
  <si>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</si>
  <si>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</si>
  <si>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</si>
  <si>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</si>
  <si>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</si>
  <si>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</si>
  <si>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</si>
  <si>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</si>
  <si>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</si>
  <si>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</si>
  <si>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</si>
  <si>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</si>
  <si>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</si>
  <si>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</si>
  <si>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</si>
  <si>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</si>
  <si>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</si>
  <si>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</si>
  <si>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</si>
  <si>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</si>
  <si>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</si>
  <si>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</si>
  <si>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</si>
  <si>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</si>
  <si>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</si>
  <si>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</si>
  <si>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</si>
  <si>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</si>
  <si>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</si>
  <si>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</si>
  <si>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</si>
  <si>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</si>
  <si>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</si>
  <si>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</si>
  <si>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</si>
  <si>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</si>
  <si>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</si>
  <si>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</si>
  <si>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</si>
  <si>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</si>
  <si>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</si>
  <si>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</si>
  <si>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</si>
  <si>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</si>
  <si>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</si>
  <si>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</si>
  <si>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</si>
  <si>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</si>
  <si>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</si>
  <si>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</si>
  <si>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</si>
  <si>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</si>
  <si>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</si>
  <si>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</si>
  <si>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</si>
  <si>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</si>
  <si>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</si>
  <si>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</si>
  <si>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</si>
  <si>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</si>
  <si>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</si>
  <si>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</si>
  <si>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</si>
  <si>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</si>
  <si>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</si>
  <si>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</si>
  <si>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</si>
  <si>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</si>
  <si>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</si>
  <si>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</si>
  <si>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</si>
  <si>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</si>
  <si>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</si>
  <si>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</si>
  <si>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</si>
  <si>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</si>
  <si>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</si>
  <si>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</si>
  <si>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</si>
  <si>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</si>
  <si>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</si>
  <si>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</si>
  <si>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</si>
  <si>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</si>
  <si>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</si>
  <si>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</si>
  <si>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</si>
  <si>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</si>
  <si>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</si>
  <si>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</si>
  <si>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</si>
  <si>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</si>
  <si>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</si>
  <si>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</si>
  <si>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</si>
  <si>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</si>
  <si>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</si>
  <si>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</si>
  <si>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</si>
  <si>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</si>
  <si>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</si>
  <si>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</si>
  <si>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</si>
  <si>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</si>
  <si>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</si>
  <si>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</si>
  <si>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</si>
  <si>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</si>
  <si>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</si>
  <si>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</si>
  <si>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</si>
  <si>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</si>
  <si>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</si>
  <si>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</si>
  <si>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</si>
  <si>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</si>
  <si>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</si>
  <si>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</si>
  <si>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</si>
  <si>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</si>
  <si>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</si>
  <si>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</si>
  <si>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</si>
  <si>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</si>
  <si>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</si>
  <si>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</si>
  <si>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</si>
  <si>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</si>
  <si>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</si>
  <si>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</si>
  <si>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</si>
  <si>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</si>
  <si>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</si>
  <si>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</si>
  <si>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</si>
  <si>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</si>
  <si>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</si>
  <si>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</si>
  <si>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</si>
  <si>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</si>
  <si>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</si>
  <si>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</si>
  <si>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</si>
  <si>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</si>
  <si>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</si>
  <si>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</si>
  <si>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</si>
  <si>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</si>
  <si>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</si>
  <si>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</si>
  <si>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</si>
  <si>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</si>
  <si>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</si>
  <si>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</si>
  <si>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</si>
  <si>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</si>
  <si>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</si>
  <si>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</si>
  <si>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</si>
  <si>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</si>
  <si>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</si>
  <si>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</si>
  <si>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</si>
  <si>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</si>
  <si>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</si>
  <si>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</si>
  <si>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</si>
  <si>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</si>
  <si>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</si>
  <si>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</si>
  <si>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</si>
  <si>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</si>
  <si>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</si>
  <si>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</si>
  <si>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</si>
  <si>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</si>
  <si>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</si>
  <si>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</si>
  <si>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</si>
  <si>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</si>
  <si>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</si>
  <si>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</si>
  <si>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</si>
  <si>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</si>
  <si>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</si>
  <si>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</si>
  <si>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</si>
  <si>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</si>
  <si>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</si>
  <si>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</si>
  <si>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</si>
  <si>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</si>
  <si>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</si>
  <si>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</si>
  <si>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</si>
  <si>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</si>
  <si>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</si>
  <si>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</si>
  <si>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</si>
  <si>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</si>
  <si>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</si>
  <si>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</si>
  <si>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</si>
  <si>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</si>
  <si>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</si>
  <si>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</si>
  <si>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</si>
  <si>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</si>
  <si>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</si>
  <si>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</si>
  <si>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</si>
  <si>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</si>
  <si>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</si>
  <si>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</si>
  <si>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</si>
  <si>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</si>
  <si>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</si>
  <si>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</si>
  <si>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</si>
  <si>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</si>
  <si>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</si>
  <si>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</si>
  <si>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</si>
  <si>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</si>
  <si>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</si>
  <si>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</si>
  <si>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</si>
  <si>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</si>
  <si>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</si>
  <si>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</si>
  <si>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</si>
  <si>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</si>
  <si>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</si>
  <si>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</si>
  <si>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</si>
  <si>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</si>
  <si>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</si>
  <si>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</si>
  <si>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</si>
  <si>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</si>
  <si>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</si>
  <si>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</si>
  <si>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</si>
  <si>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</si>
  <si>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</si>
  <si>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</si>
  <si>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</si>
  <si>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</si>
  <si>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</si>
  <si>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</si>
  <si>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</si>
  <si>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</si>
  <si>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</si>
  <si>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</si>
  <si>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</si>
  <si>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</si>
  <si>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</si>
  <si>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</si>
  <si>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</si>
  <si>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</si>
  <si>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</si>
  <si>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</si>
  <si>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</si>
  <si>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</si>
  <si>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</si>
  <si>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</si>
  <si>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</si>
  <si>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</si>
  <si>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</si>
  <si>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</si>
  <si>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</si>
  <si>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</si>
  <si>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</si>
  <si>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</si>
  <si>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</si>
  <si>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</si>
  <si>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</si>
  <si>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</si>
  <si>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</si>
  <si>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</si>
  <si>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</si>
  <si>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</si>
  <si>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</si>
  <si>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</si>
  <si>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</si>
  <si>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</si>
  <si>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</si>
  <si>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</si>
  <si>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</si>
  <si>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</si>
  <si>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</si>
  <si>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</si>
  <si>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</si>
  <si>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</si>
  <si>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</si>
  <si>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</si>
  <si>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</si>
  <si>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</si>
  <si>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</si>
  <si>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</si>
  <si>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</si>
  <si>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</si>
  <si>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</si>
  <si>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</si>
  <si>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</si>
  <si>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</si>
  <si>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</si>
  <si>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</si>
  <si>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</si>
  <si>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</si>
  <si>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</si>
  <si>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</si>
  <si>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</si>
  <si>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</si>
  <si>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</si>
  <si>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</si>
  <si>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</si>
  <si>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</si>
  <si>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</si>
  <si>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</si>
  <si>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</si>
  <si>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</si>
  <si>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</si>
  <si>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</si>
  <si>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</si>
  <si>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</si>
  <si>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</si>
  <si>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</si>
  <si>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</si>
  <si>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</si>
  <si>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</si>
  <si>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</si>
  <si>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</si>
  <si>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</si>
  <si>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</si>
  <si>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</si>
  <si>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</si>
  <si>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</si>
  <si>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</si>
  <si>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</si>
  <si>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</si>
  <si>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</si>
  <si>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</si>
  <si>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</si>
  <si>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</si>
  <si>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</si>
  <si>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</si>
  <si>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</si>
  <si>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</si>
  <si>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</si>
  <si>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</si>
  <si>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</si>
  <si>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</si>
  <si>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</si>
  <si>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</si>
  <si>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</si>
  <si>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</si>
  <si>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</si>
  <si>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</si>
  <si>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</si>
  <si>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</si>
  <si>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</si>
  <si>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</si>
  <si>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</si>
  <si>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</si>
  <si>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</si>
  <si>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</si>
  <si>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</si>
  <si>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</si>
  <si>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</si>
  <si>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</si>
  <si>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</si>
  <si>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</si>
  <si>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</si>
  <si>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</si>
  <si>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</si>
  <si>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</si>
  <si>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</si>
  <si>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</si>
  <si>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</si>
  <si>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</si>
  <si>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</si>
  <si>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</si>
  <si>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</si>
  <si>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</si>
  <si>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</si>
  <si>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</si>
  <si>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</si>
  <si>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</si>
  <si>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</si>
  <si>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</si>
  <si>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</si>
  <si>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</si>
  <si>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</si>
  <si>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</si>
  <si>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</si>
  <si>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</si>
  <si>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</si>
  <si>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</si>
  <si>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</si>
  <si>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</si>
  <si>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</si>
  <si>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</si>
  <si>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</si>
  <si>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</si>
  <si>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</si>
  <si>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</si>
  <si>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</si>
  <si>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</si>
  <si>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</si>
  <si>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</si>
  <si>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</si>
  <si>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</si>
  <si>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</si>
  <si>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</si>
  <si>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</si>
  <si>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</si>
  <si>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</si>
  <si>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</si>
  <si>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</si>
  <si>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</si>
  <si>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</si>
  <si>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</si>
  <si>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</si>
  <si>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</si>
  <si>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</si>
  <si>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</si>
  <si>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</si>
  <si>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</si>
  <si>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</si>
  <si>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</si>
  <si>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</si>
  <si>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</si>
  <si>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</si>
  <si>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</si>
  <si>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</si>
  <si>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</si>
  <si>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</si>
  <si>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</si>
  <si>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</si>
  <si>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</si>
  <si>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</si>
  <si>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</si>
  <si>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</si>
  <si>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</si>
  <si>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</si>
  <si>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</si>
  <si>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</si>
  <si>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</si>
  <si>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</si>
  <si>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</si>
  <si>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</si>
  <si>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</si>
  <si>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</si>
  <si>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</si>
  <si>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</si>
  <si>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</si>
  <si>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</si>
  <si>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</si>
  <si>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</si>
  <si>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</si>
  <si>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</si>
  <si>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</si>
  <si>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</si>
  <si>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</si>
  <si>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</si>
  <si>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</si>
  <si>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</si>
  <si>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</si>
  <si>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</si>
  <si>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</si>
  <si>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</si>
  <si>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</si>
  <si>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</si>
  <si>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</si>
  <si>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</si>
  <si>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</si>
  <si>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</si>
  <si>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</si>
  <si>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</si>
  <si>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</si>
  <si>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</si>
  <si>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</si>
  <si>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</si>
  <si>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</si>
  <si>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</si>
  <si>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</si>
  <si>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</si>
  <si>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</si>
  <si>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</si>
  <si>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</si>
  <si>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</si>
  <si>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</si>
  <si>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</si>
  <si>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</si>
  <si>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</si>
  <si>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</si>
  <si>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</si>
  <si>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</si>
  <si>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</si>
  <si>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</si>
  <si>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</si>
  <si>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</si>
  <si>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</si>
  <si>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</si>
  <si>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</si>
  <si>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</si>
  <si>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</si>
  <si>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</si>
  <si>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</si>
  <si>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</si>
  <si>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</si>
  <si>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</si>
  <si>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</si>
  <si>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</si>
  <si>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</si>
  <si>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</si>
  <si>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</si>
  <si>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</si>
  <si>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</si>
  <si>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</si>
  <si>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</si>
  <si>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</si>
  <si>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</si>
  <si>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</si>
  <si>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</si>
  <si>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</si>
  <si>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</si>
  <si>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</si>
  <si>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</si>
  <si>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</si>
  <si>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</si>
  <si>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</si>
  <si>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</si>
  <si>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</si>
  <si>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</si>
  <si>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</si>
  <si>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</si>
  <si>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</si>
  <si>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</si>
  <si>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</si>
  <si>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</si>
  <si>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</si>
  <si>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</si>
  <si>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</si>
  <si>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</si>
  <si>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</si>
  <si>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</si>
  <si>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</si>
  <si>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</si>
  <si>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</si>
  <si>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</si>
  <si>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</si>
  <si>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</si>
  <si>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</si>
  <si>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</si>
  <si>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</si>
  <si>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</si>
  <si>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</si>
  <si>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</si>
  <si>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</si>
  <si>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</si>
  <si>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</si>
  <si>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</si>
  <si>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</si>
  <si>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</si>
  <si>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</si>
  <si>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</si>
  <si>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</si>
  <si>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</si>
  <si>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</si>
  <si>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</si>
  <si>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</si>
  <si>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</si>
  <si>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</si>
  <si>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</si>
  <si>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</si>
  <si>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</si>
  <si>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</si>
  <si>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</si>
  <si>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</si>
  <si>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</si>
  <si>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</si>
  <si>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</si>
  <si>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</si>
  <si>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</si>
  <si>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</si>
  <si>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</si>
  <si>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</si>
  <si>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</si>
  <si>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</si>
  <si>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</si>
  <si>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</si>
  <si>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</si>
  <si>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</si>
  <si>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</si>
  <si>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</si>
  <si>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</si>
  <si>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</si>
  <si>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</si>
  <si>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</si>
  <si>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</si>
  <si>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</si>
  <si>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</si>
  <si>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</si>
  <si>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</si>
  <si>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</si>
  <si>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</si>
  <si>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</si>
  <si>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</si>
  <si>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</si>
  <si>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</si>
  <si>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</si>
  <si>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</si>
  <si>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</si>
  <si>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</si>
  <si>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</si>
  <si>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</si>
  <si>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</si>
  <si>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</si>
  <si>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</si>
  <si>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</si>
  <si>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</si>
  <si>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</si>
  <si>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</si>
  <si>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</si>
  <si>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</si>
  <si>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</si>
  <si>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</si>
  <si>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</si>
  <si>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</si>
  <si>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</si>
  <si>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</si>
  <si>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</si>
  <si>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</si>
  <si>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</si>
  <si>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</si>
  <si>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</si>
  <si>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</si>
  <si>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</si>
  <si>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</si>
  <si>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</si>
  <si>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</si>
  <si>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</si>
  <si>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</si>
  <si>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</si>
  <si>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</si>
  <si>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</si>
  <si>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</si>
  <si>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</si>
  <si>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</si>
  <si>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</si>
  <si>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</si>
  <si>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</si>
  <si>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</si>
  <si>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</si>
  <si>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</si>
  <si>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</si>
  <si>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</si>
  <si>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</si>
  <si>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</si>
  <si>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</si>
  <si>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</si>
  <si>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</si>
  <si>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</si>
  <si>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</si>
  <si>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</si>
  <si>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</si>
  <si>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</si>
  <si>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</si>
  <si>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</si>
  <si>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</si>
  <si>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</si>
  <si>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</si>
  <si>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</si>
  <si>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</si>
  <si>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</si>
  <si>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</si>
  <si>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</si>
  <si>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</si>
  <si>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</si>
  <si>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</si>
  <si>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</si>
  <si>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</si>
  <si>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</si>
  <si>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</si>
  <si>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</si>
  <si>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</si>
  <si>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</si>
  <si>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</si>
  <si>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</si>
  <si>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</si>
  <si>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</si>
  <si>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</si>
  <si>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</si>
  <si>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</si>
  <si>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</si>
  <si>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</si>
  <si>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</si>
  <si>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</si>
  <si>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</si>
  <si>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</si>
  <si>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</si>
  <si>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</si>
  <si>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</si>
  <si>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</si>
  <si>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</si>
  <si>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</si>
  <si>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</si>
  <si>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</si>
  <si>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</si>
  <si>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</si>
  <si>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</si>
  <si>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</si>
  <si>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</si>
  <si>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</si>
  <si>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</si>
  <si>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</si>
  <si>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</si>
  <si>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</si>
  <si>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</si>
  <si>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</si>
  <si>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</si>
  <si>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</si>
  <si>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</si>
  <si>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</si>
  <si>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</si>
  <si>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</si>
  <si>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</si>
  <si>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</si>
  <si>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</si>
  <si>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</si>
  <si>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</si>
  <si>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</si>
  <si>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</si>
  <si>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</si>
  <si>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</si>
  <si>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</si>
  <si>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</si>
  <si>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</si>
  <si>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</si>
  <si>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</si>
  <si>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</si>
  <si>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</si>
  <si>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</si>
  <si>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</si>
  <si>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</si>
  <si>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</si>
  <si>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</si>
  <si>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</si>
  <si>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</si>
  <si>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</si>
  <si>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</si>
  <si>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</si>
  <si>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</si>
  <si>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</si>
  <si>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</si>
  <si>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</si>
  <si>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</si>
  <si>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</si>
  <si>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</si>
  <si>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</si>
  <si>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</si>
  <si>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</si>
  <si>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</si>
  <si>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</si>
  <si>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</si>
  <si>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</si>
  <si>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</si>
  <si>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</si>
  <si>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</si>
  <si>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</si>
  <si>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</si>
  <si>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</si>
  <si>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</si>
  <si>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</si>
  <si>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</si>
  <si>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</si>
  <si>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</si>
  <si>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</si>
  <si>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</si>
  <si>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</si>
  <si>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</si>
  <si>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</si>
  <si>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</si>
  <si>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</si>
  <si>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</si>
  <si>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</si>
  <si>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</si>
  <si>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</si>
  <si>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</si>
  <si>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</si>
  <si>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</si>
  <si>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</si>
  <si>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</si>
  <si>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</si>
  <si>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</si>
  <si>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</si>
  <si>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</si>
  <si>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</si>
  <si>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</si>
  <si>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</si>
  <si>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</si>
  <si>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</si>
  <si>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</si>
  <si>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</si>
  <si>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</si>
  <si>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</si>
  <si>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</si>
  <si>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</si>
  <si>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</si>
  <si>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</si>
  <si>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</si>
  <si>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</si>
  <si>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</si>
  <si>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</si>
  <si>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</si>
  <si>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</si>
  <si>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</si>
  <si>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</si>
  <si>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</si>
  <si>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</si>
  <si>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</si>
  <si>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</si>
  <si>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</si>
  <si>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</si>
  <si>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</si>
  <si>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</si>
  <si>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</si>
  <si>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</si>
  <si>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</si>
  <si>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</si>
  <si>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</si>
  <si>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</si>
  <si>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</si>
  <si>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</si>
  <si>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</si>
  <si>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</si>
  <si>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</si>
  <si>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</si>
  <si>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</si>
  <si>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</si>
  <si>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</si>
  <si>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</si>
  <si>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</si>
  <si>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</si>
  <si>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</si>
  <si>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</si>
  <si>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</si>
  <si>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</si>
  <si>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</si>
  <si>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</si>
  <si>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</si>
  <si>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</si>
  <si>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</si>
  <si>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</si>
  <si>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</si>
  <si>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</si>
  <si>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</si>
  <si>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</si>
  <si>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</si>
  <si>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</si>
  <si>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</si>
  <si>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</si>
  <si>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</si>
  <si>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</si>
  <si>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</si>
  <si>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</si>
  <si>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</si>
  <si>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</si>
  <si>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</si>
  <si>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</si>
  <si>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</si>
  <si>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</si>
  <si>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</si>
  <si>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</si>
  <si>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</si>
  <si>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</si>
  <si>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</si>
  <si>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</si>
  <si>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</si>
  <si>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</si>
  <si>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</si>
  <si>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</si>
  <si>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</si>
  <si>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</si>
  <si>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</si>
  <si>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</si>
  <si>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</si>
  <si>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</si>
  <si>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</si>
  <si>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</si>
  <si>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</si>
  <si>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</si>
  <si>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</si>
  <si>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</si>
  <si>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</si>
  <si>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</si>
  <si>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</si>
  <si>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</si>
  <si>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</si>
  <si>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</si>
  <si>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</si>
  <si>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</si>
  <si>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</si>
  <si>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</si>
  <si>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</si>
  <si>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</si>
  <si>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</si>
  <si>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</si>
  <si>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</si>
  <si>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</si>
  <si>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</si>
  <si>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</si>
  <si>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</si>
  <si>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</si>
  <si>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</si>
  <si>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</si>
  <si>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</si>
  <si>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</si>
  <si>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</si>
  <si>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</si>
  <si>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</si>
  <si>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</si>
  <si>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</si>
  <si>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</si>
  <si>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</si>
  <si>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</si>
  <si>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</si>
  <si>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</si>
  <si>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</si>
  <si>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</si>
  <si>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</si>
  <si>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</si>
  <si>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</si>
  <si>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</si>
  <si>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</si>
  <si>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</si>
  <si>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</si>
  <si>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</si>
  <si>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</si>
  <si>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</si>
  <si>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</si>
  <si>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</si>
  <si>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</si>
  <si>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</si>
  <si>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</si>
  <si>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</si>
  <si>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</si>
  <si>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</si>
  <si>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</si>
  <si>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</si>
  <si>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</si>
  <si>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</si>
  <si>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</si>
  <si>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</si>
  <si>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</si>
  <si>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</si>
  <si>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</si>
  <si>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</si>
  <si>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</si>
  <si>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</si>
  <si>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</si>
  <si>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</si>
  <si>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</si>
  <si>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</si>
  <si>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</si>
  <si>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</si>
  <si>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</si>
  <si>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</si>
  <si>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</si>
  <si>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</si>
  <si>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</si>
  <si>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</si>
  <si>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</si>
  <si>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</si>
  <si>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</si>
  <si>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</si>
  <si>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</si>
  <si>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</si>
  <si>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</si>
  <si>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</si>
  <si>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</si>
  <si>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</si>
  <si>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</si>
  <si>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</si>
  <si>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</si>
  <si>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</si>
  <si>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</si>
  <si>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</si>
  <si>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</si>
  <si>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</si>
  <si>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</si>
  <si>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</si>
  <si>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</si>
  <si>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</si>
  <si>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</si>
  <si>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</si>
  <si>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</si>
  <si>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</si>
  <si>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</si>
  <si>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</si>
  <si>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</si>
  <si>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</si>
  <si>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</si>
  <si>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</si>
  <si>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</si>
  <si>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</si>
  <si>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</si>
  <si>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</si>
  <si>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</si>
  <si>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</si>
  <si>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</si>
  <si>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</si>
  <si>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</si>
  <si>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</si>
  <si>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</si>
  <si>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</si>
  <si>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</si>
  <si>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</si>
  <si>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</si>
  <si>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</si>
  <si>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</si>
  <si>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</si>
  <si>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</si>
  <si>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</si>
  <si>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</si>
  <si>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</si>
  <si>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</si>
  <si>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</si>
  <si>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</si>
  <si>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</si>
  <si>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</si>
  <si>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</si>
  <si>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</si>
  <si>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</si>
  <si>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</si>
  <si>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</si>
  <si>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</si>
  <si>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</si>
  <si>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</si>
  <si>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</si>
  <si>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</si>
  <si>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</si>
  <si>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</si>
  <si>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</si>
  <si>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</si>
  <si>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</si>
  <si>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</si>
  <si>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</si>
  <si>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</si>
  <si>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</si>
  <si>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</si>
  <si>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</si>
  <si>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</si>
  <si>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</si>
  <si>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</si>
  <si>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</si>
  <si>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</si>
  <si>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</si>
  <si>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</si>
  <si>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</si>
  <si>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</si>
  <si>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</si>
  <si>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</si>
  <si>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</si>
  <si>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</si>
  <si>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</si>
  <si>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</si>
  <si>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</si>
  <si>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</si>
  <si>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</si>
  <si>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</si>
  <si>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</si>
  <si>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</si>
  <si>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</si>
  <si>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</si>
  <si>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</si>
  <si>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</si>
  <si>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</si>
  <si>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</si>
  <si>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</si>
  <si>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</si>
  <si>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</si>
  <si>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</si>
  <si>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</si>
  <si>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</si>
  <si>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</si>
  <si>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</si>
  <si>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</si>
  <si>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</si>
  <si>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</si>
  <si>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</si>
  <si>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</si>
  <si>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</si>
  <si>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</si>
  <si>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</si>
  <si>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</si>
  <si>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</si>
  <si>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</si>
  <si>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</si>
  <si>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</si>
  <si>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</si>
  <si>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</si>
  <si>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</si>
  <si>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</si>
  <si>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</si>
  <si>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</si>
  <si>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</si>
  <si>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</si>
  <si>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</si>
  <si>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</si>
  <si>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</si>
  <si>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</si>
  <si>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</si>
  <si>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</si>
  <si>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</si>
  <si>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</si>
  <si>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</si>
  <si>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</si>
  <si>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</si>
  <si>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</si>
  <si>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</si>
  <si>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</si>
  <si>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</si>
  <si>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</si>
  <si>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</si>
  <si>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</si>
  <si>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</si>
  <si>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</si>
  <si>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</si>
  <si>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</si>
  <si>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</si>
  <si>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</si>
  <si>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</si>
  <si>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</si>
  <si>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</si>
  <si>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</si>
  <si>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</si>
  <si>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</si>
  <si>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</si>
  <si>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</si>
  <si>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</si>
  <si>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</si>
  <si>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</si>
  <si>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</si>
  <si>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</si>
  <si>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</si>
  <si>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</si>
  <si>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</si>
  <si>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</si>
  <si>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</si>
  <si>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</si>
  <si>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</si>
  <si>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</si>
  <si>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</si>
  <si>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</si>
  <si>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</si>
  <si>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</si>
  <si>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</si>
  <si>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</si>
  <si>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</si>
  <si>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</si>
  <si>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</si>
  <si>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</si>
  <si>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</si>
  <si>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</si>
  <si>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</si>
  <si>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</si>
  <si>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</si>
  <si>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</si>
  <si>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</si>
  <si>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</si>
  <si>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</si>
  <si>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</si>
  <si>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</si>
  <si>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</si>
  <si>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</si>
  <si>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</si>
  <si>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</si>
  <si>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</si>
  <si>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</si>
  <si>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</si>
  <si>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</si>
  <si>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</si>
  <si>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</si>
  <si>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</si>
  <si>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</si>
  <si>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</si>
  <si>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</si>
  <si>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</si>
  <si>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</si>
  <si>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</si>
  <si>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</si>
  <si>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</si>
  <si>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</si>
  <si>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</si>
  <si>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</si>
  <si>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</si>
  <si>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</si>
  <si>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</si>
  <si>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</si>
  <si>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</si>
  <si>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</si>
  <si>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</si>
  <si>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</si>
  <si>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</si>
  <si>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</si>
  <si>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</si>
  <si>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</si>
  <si>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</si>
  <si>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</si>
  <si>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</si>
  <si>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</si>
  <si>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</si>
  <si>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</si>
  <si>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</si>
  <si>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</si>
  <si>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</si>
  <si>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</si>
  <si>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</si>
  <si>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</si>
  <si>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</si>
  <si>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</si>
  <si>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</si>
  <si>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</si>
  <si>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</si>
  <si>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</si>
  <si>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</si>
  <si>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</si>
  <si>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</si>
  <si>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</si>
  <si>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</si>
  <si>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</si>
  <si>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</si>
  <si>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</si>
  <si>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</si>
  <si>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</si>
  <si>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</si>
  <si>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</si>
  <si>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</si>
  <si>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</si>
  <si>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</si>
  <si>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</si>
  <si>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</si>
  <si>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</si>
  <si>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</si>
  <si>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</si>
  <si>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</si>
  <si>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</si>
  <si>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</si>
  <si>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</si>
  <si>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</si>
  <si>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</si>
  <si>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</si>
  <si>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</si>
  <si>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</si>
  <si>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</si>
  <si>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</si>
  <si>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</si>
  <si>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</si>
  <si>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</si>
  <si>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</si>
  <si>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</si>
  <si>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</si>
  <si>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</si>
  <si>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</si>
  <si>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</si>
  <si>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</si>
  <si>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</si>
  <si>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</si>
  <si>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</si>
  <si>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</si>
  <si>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</si>
  <si>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</si>
  <si>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</si>
  <si>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</si>
  <si>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</si>
  <si>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</si>
  <si>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</si>
  <si>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</si>
  <si>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</si>
  <si>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</si>
  <si>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</si>
  <si>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</si>
  <si>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</si>
  <si>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</si>
  <si>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</si>
  <si>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</si>
  <si>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</si>
  <si>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</si>
  <si>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</si>
  <si>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</si>
  <si>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</si>
  <si>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</si>
  <si>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</si>
  <si>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</si>
  <si>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</si>
  <si>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</si>
  <si>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</si>
  <si>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</si>
  <si>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</si>
  <si>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</si>
  <si>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</si>
  <si>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</si>
  <si>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</si>
  <si>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</si>
  <si>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</si>
  <si>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</si>
  <si>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</si>
  <si>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</si>
  <si>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</si>
  <si>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</si>
  <si>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</si>
  <si>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</si>
  <si>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</si>
  <si>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</si>
  <si>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</si>
  <si>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</si>
  <si>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</si>
  <si>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</si>
  <si>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</si>
  <si>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</si>
  <si>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</si>
  <si>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</si>
  <si>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</si>
  <si>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</si>
  <si>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</si>
  <si>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</si>
  <si>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</si>
  <si>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</si>
  <si>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</si>
  <si>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</si>
  <si>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</si>
  <si>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</si>
  <si>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</si>
  <si>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</si>
  <si>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</si>
  <si>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</si>
  <si>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</si>
  <si>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</si>
  <si>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</si>
  <si>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</si>
  <si>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</si>
  <si>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</si>
  <si>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</si>
  <si>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</si>
  <si>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</si>
  <si>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</si>
  <si>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</si>
  <si>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</si>
  <si>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</si>
  <si>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</si>
  <si>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</si>
  <si>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</si>
  <si>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</si>
  <si>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</si>
  <si>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</si>
  <si>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</si>
  <si>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</si>
  <si>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</si>
  <si>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</si>
  <si>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</si>
  <si>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</si>
  <si>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</si>
  <si>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</si>
  <si>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</si>
  <si>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</si>
  <si>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</si>
  <si>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</si>
  <si>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</si>
  <si>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</si>
  <si>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</si>
  <si>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</si>
  <si>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</si>
  <si>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</si>
  <si>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</si>
  <si>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</si>
  <si>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</si>
  <si>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</si>
  <si>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</si>
  <si>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</si>
  <si>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</si>
  <si>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</si>
  <si>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</si>
  <si>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</si>
  <si>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</si>
  <si>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</si>
  <si>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</si>
  <si>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</si>
  <si>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</si>
  <si>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</si>
  <si>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</si>
  <si>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</si>
  <si>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</si>
  <si>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</si>
  <si>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</si>
  <si>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</si>
  <si>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</si>
  <si>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</si>
  <si>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</si>
  <si>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</si>
  <si>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</si>
  <si>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</si>
  <si>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</si>
  <si>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</si>
  <si>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</si>
  <si>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</si>
  <si>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</si>
  <si>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</si>
  <si>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</si>
  <si>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</si>
  <si>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</si>
  <si>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</si>
  <si>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</si>
  <si>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</si>
  <si>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</si>
  <si>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</si>
  <si>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</si>
  <si>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</si>
  <si>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</si>
  <si>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</si>
  <si>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</si>
  <si>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</si>
  <si>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</si>
  <si>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</si>
  <si>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</si>
  <si>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</si>
  <si>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</si>
  <si>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</si>
  <si>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</si>
  <si>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</si>
  <si>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</si>
  <si>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</si>
  <si>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</si>
  <si>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</si>
  <si>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</si>
  <si>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</si>
  <si>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</si>
  <si>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</si>
  <si>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</si>
  <si>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</si>
  <si>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</si>
  <si>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</si>
  <si>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</si>
  <si>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</si>
  <si>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</si>
  <si>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</si>
  <si>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</si>
  <si>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</si>
  <si>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</si>
  <si>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</si>
  <si>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</si>
  <si>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</si>
  <si>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</si>
  <si>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</si>
  <si>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</si>
  <si>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</si>
  <si>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</si>
  <si>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</si>
  <si>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</si>
  <si>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</si>
  <si>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</si>
  <si>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</si>
  <si>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</si>
  <si>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</si>
  <si>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</si>
  <si>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</si>
  <si>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</si>
  <si>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</si>
  <si>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</si>
  <si>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</si>
  <si>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</si>
  <si>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</si>
  <si>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</si>
  <si>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</si>
  <si>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</si>
  <si>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</si>
  <si>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</si>
  <si>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</si>
  <si>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</si>
  <si>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</si>
  <si>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</si>
  <si>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</si>
  <si>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</si>
  <si>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</si>
  <si>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</si>
  <si>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</si>
  <si>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</si>
  <si>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</si>
  <si>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</si>
  <si>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</si>
  <si>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</si>
  <si>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</si>
  <si>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</si>
  <si>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</si>
  <si>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</si>
  <si>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</si>
  <si>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</si>
  <si>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</si>
  <si>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</si>
  <si>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</si>
  <si>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</si>
  <si>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</si>
  <si>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</si>
  <si>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</si>
  <si>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</si>
  <si>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</si>
  <si>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</si>
  <si>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</si>
  <si>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</si>
  <si>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</si>
  <si>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</si>
  <si>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</si>
  <si>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</si>
  <si>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</si>
  <si>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</si>
  <si>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</si>
  <si>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</si>
  <si>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</si>
  <si>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</si>
  <si>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</si>
  <si>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</si>
  <si>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</si>
  <si>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</si>
  <si>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</si>
  <si>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</si>
  <si>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</si>
  <si>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</si>
  <si>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</si>
  <si>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</si>
  <si>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</si>
  <si>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</si>
  <si>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</si>
  <si>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</si>
  <si>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</si>
  <si>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</si>
  <si>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</si>
  <si>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</si>
  <si>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</si>
  <si>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</si>
  <si>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</si>
  <si>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</si>
  <si>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</si>
  <si>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</si>
  <si>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</si>
  <si>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</si>
  <si>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</si>
  <si>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</si>
  <si>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</si>
  <si>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</si>
  <si>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</si>
  <si>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</si>
  <si>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</si>
  <si>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</si>
  <si>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</si>
  <si>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</si>
  <si>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</si>
  <si>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</si>
  <si>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</si>
  <si>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</si>
  <si>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</si>
  <si>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</si>
  <si>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</si>
  <si>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</si>
  <si>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</si>
  <si>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</si>
  <si>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</si>
  <si>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</si>
  <si>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</si>
  <si>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</si>
  <si>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</si>
  <si>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</si>
  <si>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</si>
  <si>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</si>
  <si>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</si>
  <si>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</si>
  <si>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</si>
  <si>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</si>
  <si>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</si>
  <si>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</si>
  <si>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</si>
  <si>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</si>
  <si>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</si>
  <si>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</si>
  <si>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</si>
  <si>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</si>
  <si>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</si>
  <si>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</si>
  <si>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</si>
  <si>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</si>
  <si>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</si>
  <si>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</si>
  <si>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</si>
  <si>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</si>
  <si>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</si>
  <si>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</si>
  <si>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</si>
  <si>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</si>
  <si>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</si>
  <si>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</si>
  <si>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</si>
  <si>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</si>
  <si>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</si>
  <si>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</si>
  <si>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</si>
  <si>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</si>
  <si>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</si>
  <si>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</si>
  <si>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</si>
  <si>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</si>
  <si>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</si>
  <si>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</si>
  <si>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</si>
  <si>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</si>
  <si>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</si>
  <si>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</si>
  <si>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</si>
  <si>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</si>
  <si>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</si>
  <si>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</si>
  <si>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</si>
  <si>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</si>
  <si>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</si>
  <si>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</si>
  <si>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</si>
  <si>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</si>
  <si>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</si>
  <si>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</si>
  <si>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</si>
  <si>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</si>
  <si>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</si>
  <si>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</si>
  <si>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</si>
  <si>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</si>
  <si>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</si>
  <si>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</si>
  <si>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</si>
  <si>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</si>
  <si>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</si>
  <si>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</si>
  <si>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</si>
  <si>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</si>
  <si>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</si>
  <si>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</si>
  <si>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</si>
  <si>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</si>
  <si>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</si>
  <si>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</si>
  <si>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</si>
  <si>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</si>
  <si>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</si>
  <si>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</si>
  <si>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</si>
  <si>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</si>
  <si>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</si>
  <si>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</si>
  <si>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</si>
  <si>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</si>
  <si>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</si>
  <si>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</si>
  <si>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</si>
  <si>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</si>
  <si>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</si>
  <si>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</si>
  <si>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</si>
  <si>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</si>
  <si>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</si>
  <si>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</si>
  <si>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</si>
  <si>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</si>
  <si>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</si>
  <si>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</si>
  <si>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</si>
  <si>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</si>
  <si>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</si>
  <si>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</si>
  <si>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</si>
  <si>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</si>
  <si>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</si>
  <si>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</si>
  <si>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</si>
  <si>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</si>
  <si>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</si>
  <si>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</si>
  <si>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</si>
  <si>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</si>
  <si>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</si>
  <si>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</si>
  <si>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</si>
  <si>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</si>
  <si>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</si>
  <si>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</si>
  <si>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</si>
  <si>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</si>
  <si>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</si>
  <si>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</si>
  <si>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</si>
  <si>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</si>
  <si>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</si>
  <si>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</si>
  <si>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</si>
  <si>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</si>
  <si>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</si>
  <si>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</si>
  <si>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</si>
  <si>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</si>
  <si>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</si>
  <si>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</si>
  <si>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</si>
  <si>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</si>
  <si>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</si>
  <si>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</si>
  <si>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</si>
  <si>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</si>
  <si>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</si>
  <si>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</si>
  <si>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</si>
  <si>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</si>
  <si>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</si>
  <si>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</si>
  <si>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</si>
  <si>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</si>
  <si>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</si>
  <si>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</si>
  <si>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</si>
  <si>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</si>
  <si>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</si>
  <si>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</si>
  <si>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</si>
  <si>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</si>
  <si>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</si>
  <si>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</si>
  <si>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</si>
  <si>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</si>
  <si>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</si>
  <si>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</si>
  <si>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</si>
  <si>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</si>
  <si>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</si>
  <si>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</si>
  <si>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</si>
  <si>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</si>
  <si>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</si>
  <si>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</si>
  <si>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</si>
  <si>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</si>
  <si>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</si>
  <si>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</si>
  <si>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</si>
  <si>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</si>
  <si>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</si>
  <si>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</si>
  <si>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</si>
  <si>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</si>
  <si>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</si>
  <si>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</si>
  <si>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</si>
  <si>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</si>
  <si>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</si>
  <si>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</si>
  <si>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</si>
  <si>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</si>
  <si>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</si>
  <si>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</si>
  <si>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</si>
  <si>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</si>
  <si>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</si>
  <si>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</si>
  <si>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</si>
  <si>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</si>
  <si>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</si>
  <si>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</si>
  <si>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</si>
  <si>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</si>
  <si>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</si>
  <si>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</si>
  <si>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</si>
  <si>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</si>
  <si>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</si>
  <si>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</si>
  <si>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</si>
  <si>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</si>
  <si>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</si>
  <si>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</si>
  <si>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</si>
  <si>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</si>
  <si>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</si>
  <si>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</si>
  <si>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</si>
  <si>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</si>
  <si>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</si>
  <si>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</si>
  <si>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</si>
  <si>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</si>
  <si>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</si>
  <si>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</si>
  <si>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</si>
  <si>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</si>
  <si>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</si>
  <si>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</si>
  <si>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</si>
  <si>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</si>
  <si>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</si>
  <si>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</si>
  <si>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</si>
  <si>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</si>
  <si>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</si>
  <si>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</si>
  <si>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</si>
  <si>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</si>
  <si>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</si>
  <si>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</si>
  <si>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</si>
  <si>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</si>
  <si>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</si>
  <si>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</si>
  <si>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</si>
  <si>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</si>
  <si>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</si>
  <si>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</si>
  <si>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</si>
  <si>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</si>
  <si>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</si>
  <si>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</si>
  <si>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</si>
  <si>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</si>
  <si>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</si>
  <si>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</si>
  <si>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</si>
  <si>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</si>
  <si>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</si>
  <si>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</si>
  <si>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</si>
  <si>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</si>
  <si>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</si>
  <si>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</si>
  <si>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</si>
  <si>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</si>
  <si>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</si>
  <si>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</si>
  <si>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</si>
  <si>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</si>
  <si>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</si>
  <si>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</si>
  <si>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</si>
  <si>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</si>
  <si>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</si>
  <si>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</si>
  <si>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</si>
  <si>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</si>
  <si>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</si>
  <si>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</si>
  <si>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</si>
  <si>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</si>
  <si>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</si>
  <si>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</si>
  <si>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</si>
  <si>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</si>
  <si>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</si>
  <si>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</si>
  <si>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</si>
  <si>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</si>
  <si>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</si>
  <si>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</si>
  <si>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</si>
  <si>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</si>
  <si>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</si>
  <si>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</si>
  <si>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</si>
  <si>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</si>
  <si>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</si>
  <si>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</si>
  <si>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</si>
  <si>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</si>
  <si>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</si>
  <si>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</si>
  <si>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</si>
  <si>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</si>
  <si>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</si>
  <si>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</si>
  <si>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</si>
  <si>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</si>
  <si>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</si>
  <si>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</si>
  <si>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</si>
  <si>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</si>
  <si>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</si>
  <si>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</si>
  <si>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</si>
  <si>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</si>
  <si>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</si>
  <si>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</si>
  <si>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</si>
  <si>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</si>
  <si>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</si>
  <si>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</si>
  <si>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</si>
  <si>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</si>
  <si>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</si>
  <si>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</si>
  <si>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</si>
  <si>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</si>
  <si>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</si>
  <si>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</si>
  <si>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</si>
  <si>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</si>
  <si>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</si>
  <si>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</si>
  <si>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</si>
  <si>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</si>
  <si>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</si>
  <si>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</si>
  <si>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</si>
  <si>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</si>
  <si>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</si>
  <si>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</si>
  <si>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</si>
  <si>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</si>
  <si>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</si>
  <si>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</si>
  <si>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</si>
  <si>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</si>
  <si>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</si>
  <si>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</si>
  <si>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</si>
  <si>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</si>
  <si>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</si>
  <si>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</si>
  <si>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</si>
  <si>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</si>
  <si>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</si>
  <si>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</si>
  <si>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</si>
  <si>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</si>
  <si>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</si>
  <si>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</si>
  <si>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</si>
  <si>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</si>
  <si>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</si>
  <si>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</si>
  <si>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</si>
  <si>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</si>
  <si>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</si>
  <si>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</si>
  <si>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</si>
  <si>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</si>
  <si>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</si>
  <si>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</si>
  <si>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</si>
  <si>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</si>
  <si>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</si>
  <si>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</si>
  <si>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</si>
  <si>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</si>
  <si>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</si>
  <si>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</si>
  <si>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</si>
  <si>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</si>
  <si>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</si>
  <si>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</si>
  <si>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</si>
  <si>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</si>
  <si>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</si>
  <si>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</si>
  <si>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</si>
  <si>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</si>
  <si>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</si>
  <si>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</si>
  <si>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</si>
  <si>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</si>
  <si>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</si>
  <si>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</si>
  <si>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</si>
  <si>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</si>
  <si>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</si>
  <si>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</si>
  <si>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</si>
  <si>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</si>
  <si>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</si>
  <si>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</si>
  <si>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</si>
  <si>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</si>
  <si>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</si>
  <si>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</si>
  <si>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</si>
  <si>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</si>
  <si>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</si>
  <si>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</si>
  <si>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</si>
  <si>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</si>
  <si>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</si>
  <si>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</si>
  <si>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</si>
  <si>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</si>
  <si>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</si>
  <si>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</si>
  <si>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</si>
  <si>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</si>
  <si>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</si>
  <si>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</si>
  <si>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</si>
  <si>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</si>
  <si>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</si>
  <si>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</si>
  <si>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</si>
  <si>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</si>
  <si>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</si>
  <si>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</si>
  <si>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</si>
  <si>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</si>
  <si>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</si>
  <si>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</si>
  <si>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</si>
  <si>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</si>
  <si>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</si>
  <si>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</si>
  <si>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</si>
  <si>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</si>
  <si>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</si>
  <si>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</si>
  <si>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</si>
  <si>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</si>
  <si>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</si>
  <si>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</si>
  <si>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</si>
  <si>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</si>
  <si>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</si>
  <si>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</si>
  <si>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</si>
  <si>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</si>
  <si>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</si>
  <si>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</si>
  <si>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</si>
  <si>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</si>
  <si>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</si>
  <si>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</si>
  <si>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</si>
  <si>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</si>
  <si>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</si>
  <si>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</si>
  <si>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</si>
  <si>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</si>
  <si>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</si>
  <si>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</si>
  <si>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</si>
  <si>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</si>
  <si>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</si>
  <si>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</si>
  <si>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</si>
  <si>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</si>
  <si>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</si>
  <si>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</si>
  <si>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</si>
  <si>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</si>
  <si>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</si>
  <si>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</si>
  <si>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</si>
  <si>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</si>
  <si>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</si>
  <si>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</si>
  <si>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</si>
  <si>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</si>
  <si>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</si>
  <si>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</si>
  <si>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</si>
  <si>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</si>
  <si>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</si>
  <si>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</si>
  <si>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</si>
  <si>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</si>
  <si>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</si>
  <si>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</si>
  <si>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</si>
  <si>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</si>
  <si>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</si>
  <si>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</si>
  <si>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</si>
  <si>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</si>
  <si>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</si>
  <si>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</si>
  <si>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</si>
  <si>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</si>
  <si>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</si>
  <si>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</si>
  <si>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</si>
  <si>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</si>
  <si>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</si>
  <si>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</si>
  <si>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</si>
  <si>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</si>
  <si>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</si>
  <si>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</si>
  <si>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</si>
  <si>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</si>
  <si>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</si>
  <si>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</si>
  <si>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</si>
  <si>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</si>
  <si>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</si>
  <si>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</si>
  <si>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</si>
  <si>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</si>
  <si>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</si>
  <si>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</si>
  <si>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</si>
  <si>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</si>
  <si>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</si>
  <si>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</si>
  <si>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</si>
  <si>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</si>
  <si>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</si>
  <si>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</si>
  <si>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</si>
  <si>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</si>
  <si>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</si>
  <si>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</si>
  <si>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</si>
  <si>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</si>
  <si>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</si>
  <si>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</si>
  <si>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</si>
  <si>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</si>
  <si>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</si>
  <si>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</si>
  <si>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</si>
  <si>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</si>
  <si>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</si>
  <si>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</si>
  <si>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</si>
  <si>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</si>
  <si>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</si>
  <si>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</si>
  <si>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</si>
  <si>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</si>
  <si>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</si>
  <si>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</si>
  <si>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</si>
  <si>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</si>
  <si>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</si>
  <si>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</si>
  <si>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</si>
  <si>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</si>
  <si>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</si>
  <si>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</si>
  <si>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</si>
  <si>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</si>
  <si>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</si>
  <si>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</si>
  <si>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</si>
  <si>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</si>
  <si>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</si>
  <si>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</si>
  <si>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</si>
  <si>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</si>
  <si>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</si>
  <si>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</si>
  <si>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</si>
  <si>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</si>
  <si>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</si>
  <si>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</si>
  <si>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</si>
  <si>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</si>
  <si>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</si>
  <si>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</si>
  <si>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</si>
  <si>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</si>
  <si>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</si>
  <si>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</si>
  <si>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</si>
  <si>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</si>
  <si>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</si>
  <si>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</si>
  <si>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</si>
  <si>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</si>
  <si>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</si>
  <si>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</si>
  <si>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</si>
  <si>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</si>
  <si>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</si>
  <si>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</si>
  <si>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</si>
  <si>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</si>
  <si>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</si>
  <si>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</si>
  <si>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</si>
  <si>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</si>
  <si>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</si>
  <si>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</si>
  <si>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</si>
  <si>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</si>
  <si>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</si>
  <si>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</si>
  <si>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</si>
  <si>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</si>
  <si>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</si>
  <si>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</si>
  <si>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</si>
  <si>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</si>
  <si>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</si>
  <si>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</si>
  <si>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</si>
  <si>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</si>
  <si>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</si>
  <si>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</si>
  <si>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</si>
  <si>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</si>
  <si>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</si>
  <si>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</si>
  <si>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</si>
  <si>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</si>
  <si>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</si>
  <si>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</si>
  <si>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</si>
  <si>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</si>
  <si>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</si>
  <si>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</si>
  <si>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</si>
  <si>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</si>
  <si>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</si>
  <si>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</si>
  <si>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</si>
  <si>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</si>
  <si>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</si>
  <si>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</si>
  <si>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</si>
  <si>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</si>
  <si>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</si>
  <si>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</si>
  <si>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</si>
  <si>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</si>
  <si>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</si>
  <si>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</si>
  <si>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</si>
  <si>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</si>
  <si>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</si>
  <si>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</si>
  <si>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</si>
  <si>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</si>
  <si>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</si>
  <si>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</si>
  <si>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</si>
  <si>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</si>
  <si>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</si>
  <si>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</si>
  <si>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</si>
  <si>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</si>
  <si>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</si>
  <si>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</si>
  <si>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</si>
  <si>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</si>
  <si>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</si>
  <si>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</si>
  <si>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</si>
  <si>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</si>
  <si>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</si>
  <si>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</si>
  <si>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</si>
  <si>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</si>
  <si>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</si>
  <si>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</si>
  <si>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</si>
  <si>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</si>
  <si>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</si>
  <si>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</si>
  <si>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</si>
  <si>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</si>
  <si>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</si>
  <si>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</si>
  <si>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</si>
  <si>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</si>
  <si>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</si>
  <si>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</si>
  <si>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</si>
  <si>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</si>
  <si>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</si>
  <si>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</si>
  <si>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</si>
  <si>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</si>
  <si>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</si>
  <si>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</si>
  <si>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</si>
  <si>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</si>
  <si>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</si>
  <si>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</si>
  <si>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</si>
  <si>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</si>
  <si>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</si>
  <si>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</si>
  <si>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</si>
  <si>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</si>
  <si>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</si>
  <si>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</si>
  <si>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</si>
  <si>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</si>
  <si>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</si>
  <si>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</si>
  <si>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</si>
  <si>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</si>
  <si>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</si>
  <si>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</si>
  <si>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</si>
  <si>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</si>
  <si>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</si>
  <si>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</si>
  <si>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</si>
  <si>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</si>
  <si>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</si>
  <si>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</si>
  <si>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</si>
  <si>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</si>
  <si>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</si>
  <si>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</si>
  <si>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</si>
  <si>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</si>
  <si>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</si>
  <si>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</si>
  <si>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</si>
  <si>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</si>
  <si>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</si>
  <si>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</si>
  <si>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</si>
  <si>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</si>
  <si>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</si>
  <si>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</si>
  <si>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</si>
  <si>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</si>
  <si>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</si>
  <si>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</si>
  <si>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</si>
  <si>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</si>
  <si>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</si>
  <si>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</si>
  <si>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</si>
  <si>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</si>
  <si>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</si>
  <si>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</si>
  <si>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</si>
  <si>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</si>
  <si>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</si>
  <si>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</si>
  <si>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</si>
  <si>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</si>
  <si>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</si>
  <si>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</si>
  <si>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</si>
  <si>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</si>
  <si>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</si>
  <si>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</si>
  <si>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</si>
  <si>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</si>
  <si>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</si>
  <si>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</si>
  <si>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</si>
  <si>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</si>
  <si>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</si>
  <si>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</si>
  <si>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</si>
  <si>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</si>
  <si>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</si>
  <si>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</si>
  <si>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</si>
  <si>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</si>
  <si>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</si>
  <si>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</si>
  <si>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</si>
  <si>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</si>
  <si>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</si>
  <si>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</si>
  <si>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</si>
  <si>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</si>
  <si>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</si>
  <si>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</si>
  <si>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</si>
  <si>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</si>
  <si>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</si>
  <si>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</si>
  <si>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</si>
  <si>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</si>
  <si>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</si>
  <si>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</si>
  <si>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</si>
  <si>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</si>
  <si>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</si>
  <si>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</si>
  <si>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</si>
  <si>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</si>
  <si>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</si>
  <si>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</si>
  <si>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</si>
  <si>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</si>
  <si>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</si>
  <si>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</si>
  <si>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</si>
  <si>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</si>
  <si>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</si>
  <si>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</si>
  <si>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</si>
  <si>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</si>
  <si>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</si>
  <si>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</si>
  <si>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</si>
  <si>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</si>
  <si>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</si>
  <si>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</si>
  <si>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</si>
  <si>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</si>
  <si>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</si>
  <si>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</si>
  <si>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</si>
  <si>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</si>
  <si>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</si>
  <si>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</si>
  <si>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</si>
  <si>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</si>
  <si>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</si>
  <si>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</si>
  <si>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</si>
  <si>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</si>
  <si>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</si>
  <si>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</si>
  <si>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</si>
  <si>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</si>
  <si>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</si>
  <si>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</si>
  <si>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</si>
  <si>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</si>
  <si>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</si>
  <si>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</si>
  <si>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</si>
  <si>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</si>
  <si>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</si>
  <si>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</si>
  <si>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</si>
  <si>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</si>
  <si>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</si>
  <si>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</si>
  <si>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</si>
  <si>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</si>
  <si>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</si>
  <si>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</si>
  <si>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</si>
  <si>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</si>
  <si>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</si>
  <si>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</si>
  <si>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</si>
  <si>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</si>
  <si>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</si>
  <si>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</si>
  <si>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</si>
  <si>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</si>
  <si>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</si>
  <si>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</si>
  <si>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</si>
  <si>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</si>
  <si>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</si>
  <si>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</si>
  <si>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</si>
  <si>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</si>
  <si>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</si>
  <si>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</si>
  <si>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</si>
  <si>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</si>
  <si>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</si>
  <si>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</si>
  <si>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</si>
  <si>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</si>
  <si>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</si>
  <si>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</si>
  <si>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</si>
  <si>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</si>
  <si>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</si>
  <si>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</si>
  <si>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</si>
  <si>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</si>
  <si>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</si>
  <si>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</si>
  <si>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</si>
  <si>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</si>
  <si>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</si>
  <si>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</si>
  <si>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</si>
  <si>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</si>
  <si>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</si>
  <si>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</si>
  <si>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</si>
  <si>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</si>
  <si>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</si>
  <si>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</si>
  <si>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</si>
  <si>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</si>
  <si>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</si>
  <si>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</si>
  <si>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</si>
  <si>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</si>
  <si>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</si>
  <si>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</si>
  <si>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</si>
  <si>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</si>
  <si>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</si>
  <si>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</si>
  <si>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</si>
  <si>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</si>
  <si>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</si>
  <si>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</si>
  <si>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</si>
  <si>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</si>
  <si>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</si>
  <si>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</si>
  <si>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</si>
  <si>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</si>
  <si>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</si>
  <si>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</si>
  <si>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</si>
  <si>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</si>
  <si>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</si>
  <si>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</si>
  <si>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</si>
  <si>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</si>
  <si>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</si>
  <si>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</si>
  <si>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</si>
  <si>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</si>
  <si>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</si>
  <si>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</si>
  <si>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</si>
  <si>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</si>
  <si>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</si>
  <si>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</si>
  <si>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</si>
  <si>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</si>
  <si>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</si>
  <si>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</si>
  <si>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</si>
  <si>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</si>
  <si>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</si>
  <si>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</si>
  <si>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</si>
  <si>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</si>
  <si>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</si>
  <si>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</si>
  <si>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</si>
  <si>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</si>
  <si>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</si>
  <si>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</si>
  <si>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</si>
  <si>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</si>
  <si>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</si>
  <si>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</si>
  <si>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</si>
  <si>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</si>
  <si>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</si>
  <si>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</si>
  <si>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</si>
  <si>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</si>
  <si>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</si>
  <si>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</si>
  <si>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</si>
  <si>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</si>
  <si>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</si>
  <si>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</si>
  <si>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</si>
  <si>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</si>
  <si>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</si>
  <si>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</si>
  <si>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</si>
  <si>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</si>
  <si>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</si>
  <si>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</si>
  <si>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</si>
  <si>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</si>
  <si>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</si>
  <si>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</si>
  <si>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</si>
  <si>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</si>
  <si>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</si>
  <si>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</si>
  <si>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</si>
  <si>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</si>
  <si>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</si>
  <si>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</si>
  <si>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</si>
  <si>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</si>
  <si>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</si>
  <si>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</si>
  <si>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</si>
  <si>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</si>
  <si>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</si>
  <si>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</si>
  <si>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</si>
  <si>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</si>
  <si>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</si>
  <si>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</si>
  <si>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</si>
  <si>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</si>
  <si>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</si>
  <si>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</si>
  <si>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</si>
  <si>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</si>
  <si>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</si>
  <si>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</si>
  <si>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</si>
  <si>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</si>
  <si>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</si>
  <si>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</si>
  <si>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</si>
  <si>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</si>
  <si>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</si>
  <si>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</si>
  <si>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</si>
  <si>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</si>
  <si>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</si>
  <si>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</si>
  <si>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</si>
  <si>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</si>
  <si>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</si>
  <si>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</si>
  <si>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</si>
  <si>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</si>
  <si>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</si>
  <si>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</si>
  <si>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</si>
  <si>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</si>
  <si>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</si>
  <si>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</si>
  <si>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</si>
  <si>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</si>
  <si>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</si>
  <si>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</si>
  <si>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</si>
  <si>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</si>
  <si>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</si>
  <si>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</si>
  <si>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</si>
  <si>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</si>
  <si>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</si>
  <si>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</si>
  <si>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</si>
  <si>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</si>
  <si>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</si>
  <si>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</si>
  <si>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</si>
  <si>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</si>
  <si>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</si>
  <si>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</si>
  <si>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</si>
  <si>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</si>
  <si>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</si>
  <si>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</si>
  <si>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</si>
  <si>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</si>
  <si>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</si>
  <si>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</si>
  <si>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</si>
  <si>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</si>
  <si>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</si>
  <si>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</si>
  <si>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</si>
  <si>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</si>
  <si>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</si>
  <si>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</si>
  <si>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</si>
  <si>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</si>
  <si>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</si>
  <si>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</si>
  <si>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</si>
  <si>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</si>
  <si>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</si>
  <si>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</si>
  <si>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</si>
  <si>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</si>
  <si>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</si>
  <si>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</si>
  <si>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</si>
  <si>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</si>
  <si>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</si>
  <si>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</si>
  <si>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</si>
  <si>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</si>
  <si>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</si>
  <si>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</si>
  <si>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</si>
  <si>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</si>
  <si>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</si>
  <si>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</si>
  <si>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</si>
  <si>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</si>
  <si>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</si>
  <si>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</si>
  <si>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</si>
  <si>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</si>
  <si>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</si>
  <si>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</si>
  <si>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</si>
  <si>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</si>
  <si>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</si>
  <si>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</si>
  <si>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</si>
  <si>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</si>
  <si>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</si>
  <si>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</si>
  <si>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</si>
  <si>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</si>
  <si>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</si>
  <si>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</si>
  <si>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</si>
  <si>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</si>
  <si>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</si>
  <si>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</si>
  <si>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</si>
  <si>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</si>
  <si>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</si>
  <si>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</si>
  <si>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</si>
  <si>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</si>
  <si>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</si>
  <si>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</si>
  <si>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</si>
  <si>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</si>
  <si>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</si>
  <si>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</si>
  <si>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</si>
  <si>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</si>
  <si>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</si>
  <si>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</si>
  <si>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</si>
  <si>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</si>
  <si>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</si>
  <si>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</si>
  <si>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</si>
  <si>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</si>
  <si>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</si>
  <si>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</si>
  <si>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</si>
  <si>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</si>
  <si>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</si>
  <si>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</si>
  <si>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</si>
  <si>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</si>
  <si>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</si>
  <si>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</si>
  <si>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</si>
  <si>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</si>
  <si>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</si>
  <si>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</si>
  <si>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</si>
  <si>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</si>
  <si>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</si>
  <si>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</si>
  <si>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</si>
  <si>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</si>
  <si>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</si>
  <si>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</si>
  <si>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</si>
  <si>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</si>
  <si>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</si>
  <si>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</si>
  <si>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</si>
  <si>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</si>
  <si>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</si>
  <si>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</si>
  <si>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</si>
  <si>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</si>
  <si>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</si>
  <si>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</si>
  <si>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</si>
  <si>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</si>
  <si>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</si>
  <si>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</si>
  <si>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</si>
  <si>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</si>
  <si>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</si>
  <si>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</si>
  <si>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</si>
  <si>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</si>
  <si>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</si>
  <si>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</si>
  <si>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</si>
  <si>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</si>
  <si>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</si>
  <si>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</si>
  <si>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</si>
  <si>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</si>
  <si>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</si>
  <si>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</si>
  <si>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</si>
  <si>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</si>
  <si>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</si>
  <si>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</si>
  <si>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</si>
  <si>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</si>
  <si>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</si>
  <si>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</si>
  <si>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</si>
  <si>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</si>
  <si>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</si>
  <si>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</si>
  <si>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</si>
  <si>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</si>
  <si>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</si>
  <si>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</si>
  <si>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</si>
  <si>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</si>
  <si>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</si>
  <si>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</si>
  <si>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</si>
  <si>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</si>
  <si>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</si>
  <si>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</si>
  <si>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</si>
  <si>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</si>
  <si>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</si>
  <si>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</si>
  <si>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</si>
  <si>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</si>
  <si>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</si>
  <si>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</si>
  <si>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</si>
  <si>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</si>
  <si>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</si>
  <si>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</si>
  <si>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</si>
  <si>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</si>
  <si>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</si>
  <si>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</si>
  <si>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</si>
  <si>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</si>
  <si>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</si>
  <si>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</si>
  <si>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</si>
  <si>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</si>
  <si>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</si>
  <si>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</si>
  <si>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</si>
  <si>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</si>
  <si>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</si>
  <si>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</si>
  <si>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</si>
  <si>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</si>
  <si>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</si>
  <si>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</si>
  <si>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</si>
  <si>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</si>
  <si>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</si>
  <si>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</si>
  <si>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</si>
  <si>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</si>
  <si>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</si>
  <si>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</si>
  <si>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</si>
  <si>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</si>
  <si>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</si>
  <si>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</si>
  <si>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</si>
  <si>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</si>
  <si>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</si>
  <si>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</si>
  <si>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</si>
  <si>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</si>
  <si>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</si>
  <si>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</si>
  <si>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</si>
  <si>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</si>
  <si>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</si>
  <si>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</si>
  <si>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</si>
  <si>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</si>
  <si>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</si>
  <si>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</si>
  <si>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</si>
  <si>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</si>
  <si>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</si>
  <si>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</si>
  <si>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</si>
  <si>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</si>
  <si>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</si>
  <si>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</si>
  <si>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</si>
  <si>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</si>
  <si>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</si>
  <si>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</si>
  <si>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</si>
  <si>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</si>
  <si>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</si>
  <si>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</si>
  <si>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</si>
  <si>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</si>
  <si>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</si>
  <si>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</si>
  <si>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</si>
  <si>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</si>
  <si>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</si>
  <si>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</si>
  <si>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</si>
  <si>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</si>
  <si>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</si>
  <si>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</si>
  <si>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</si>
  <si>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</si>
  <si>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</si>
  <si>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</si>
  <si>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</si>
  <si>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</si>
  <si>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</si>
  <si>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</si>
  <si>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</si>
  <si>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</si>
  <si>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</si>
  <si>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</si>
  <si>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</si>
  <si>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</si>
  <si>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</si>
  <si>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</si>
  <si>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</si>
  <si>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</si>
  <si>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</si>
  <si>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</si>
  <si>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</si>
  <si>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</si>
  <si>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</si>
  <si>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</si>
  <si>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</si>
  <si>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</si>
  <si>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</si>
  <si>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</si>
  <si>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</si>
  <si>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</si>
  <si>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</si>
  <si>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</si>
  <si>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</si>
  <si>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</si>
  <si>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</si>
  <si>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</si>
  <si>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</si>
  <si>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</si>
  <si>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</si>
  <si>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</si>
  <si>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</si>
  <si>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</si>
  <si>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</si>
  <si>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</si>
  <si>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</si>
  <si>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</si>
  <si>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</si>
  <si>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</si>
  <si>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</si>
  <si>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</si>
  <si>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</si>
  <si>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</si>
  <si>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</si>
  <si>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</si>
  <si>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</si>
  <si>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</si>
  <si>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</si>
  <si>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</si>
  <si>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</si>
  <si>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</si>
  <si>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</si>
  <si>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</si>
  <si>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</si>
  <si>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</si>
  <si>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</si>
  <si>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</si>
  <si>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</si>
  <si>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</si>
  <si>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</si>
  <si>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</si>
  <si>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</si>
  <si>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</si>
  <si>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</si>
  <si>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</si>
  <si>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</si>
  <si>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</si>
  <si>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</si>
  <si>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</si>
  <si>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</si>
  <si>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</si>
  <si>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</si>
  <si>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</si>
  <si>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</si>
  <si>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</si>
  <si>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</si>
  <si>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</si>
  <si>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</si>
  <si>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</si>
  <si>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</si>
  <si>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</si>
  <si>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</si>
  <si>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</si>
  <si>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</si>
  <si>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</si>
  <si>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</si>
  <si>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</si>
  <si>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</si>
  <si>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</si>
  <si>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</si>
  <si>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</si>
  <si>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</si>
  <si>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</si>
  <si>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</si>
  <si>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</si>
  <si>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</si>
  <si>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</si>
  <si>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</si>
  <si>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</si>
  <si>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</si>
  <si>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</si>
  <si>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</si>
  <si>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</si>
  <si>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</si>
  <si>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</si>
  <si>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</si>
  <si>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</si>
  <si>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</si>
  <si>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</si>
  <si>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</si>
  <si>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</si>
  <si>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</si>
  <si>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</si>
  <si>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</si>
  <si>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</si>
  <si>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</si>
  <si>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</si>
  <si>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</si>
  <si>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</si>
  <si>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</si>
  <si>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</si>
  <si>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</si>
  <si>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</si>
  <si>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</si>
  <si>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</si>
  <si>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</si>
  <si>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</si>
  <si>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</si>
  <si>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</si>
  <si>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</si>
  <si>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</si>
  <si>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</si>
  <si>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</si>
  <si>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</si>
  <si>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</si>
  <si>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</si>
  <si>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</si>
  <si>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</si>
  <si>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</si>
  <si>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</si>
  <si>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</si>
  <si>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</si>
  <si>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</si>
  <si>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</si>
  <si>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</si>
  <si>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</si>
  <si>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</si>
  <si>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</si>
  <si>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</si>
  <si>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</si>
  <si>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</si>
  <si>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</si>
  <si>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</si>
  <si>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</si>
  <si>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</si>
  <si>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</si>
  <si>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</si>
  <si>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</si>
  <si>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</si>
  <si>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</si>
  <si>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</si>
  <si>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</si>
  <si>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</si>
  <si>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</si>
  <si>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</si>
  <si>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</si>
  <si>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</si>
  <si>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</si>
  <si>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</si>
  <si>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</si>
  <si>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</si>
  <si>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</si>
  <si>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</si>
  <si>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</si>
  <si>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</si>
  <si>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</si>
  <si>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</si>
  <si>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</si>
  <si>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</si>
  <si>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</si>
  <si>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</si>
  <si>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</si>
  <si>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</si>
  <si>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</si>
  <si>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</si>
  <si>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</si>
  <si>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</si>
  <si>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</si>
  <si>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</si>
  <si>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</si>
  <si>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</si>
  <si>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</si>
  <si>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</si>
  <si>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</si>
  <si>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</si>
  <si>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</si>
  <si>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</si>
  <si>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</si>
  <si>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</si>
  <si>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</si>
  <si>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</si>
  <si>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</si>
  <si>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</si>
  <si>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</si>
  <si>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</si>
  <si>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</si>
  <si>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</si>
  <si>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</si>
  <si>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</si>
  <si>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</si>
  <si>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</si>
  <si>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</si>
  <si>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</si>
  <si>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</si>
  <si>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</si>
  <si>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</si>
  <si>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</si>
  <si>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</si>
  <si>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</si>
  <si>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</si>
  <si>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</si>
  <si>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</si>
  <si>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</si>
  <si>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</si>
  <si>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</si>
  <si>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</si>
  <si>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</si>
  <si>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</si>
  <si>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</si>
  <si>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</si>
  <si>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</si>
  <si>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</si>
  <si>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</si>
  <si>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</si>
  <si>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</si>
  <si>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</si>
  <si>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</si>
  <si>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</si>
  <si>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</si>
  <si>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</si>
  <si>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</si>
  <si>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</si>
  <si>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</si>
  <si>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</si>
  <si>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</si>
  <si>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</si>
  <si>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</si>
  <si>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</si>
  <si>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</si>
  <si>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</si>
  <si>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</si>
  <si>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</si>
  <si>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</si>
  <si>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</si>
  <si>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</si>
  <si>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</si>
  <si>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</si>
  <si>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</si>
  <si>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</si>
  <si>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</si>
  <si>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</si>
  <si>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</si>
  <si>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</si>
  <si>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</si>
  <si>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</si>
  <si>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</si>
  <si>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</si>
  <si>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</si>
  <si>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</si>
  <si>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</si>
  <si>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</si>
  <si>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</si>
  <si>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</si>
  <si>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</si>
  <si>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</si>
  <si>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</si>
  <si>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</si>
  <si>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</si>
  <si>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</si>
  <si>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</si>
  <si>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</si>
  <si>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</si>
  <si>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</si>
  <si>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</si>
  <si>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</si>
  <si>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</si>
  <si>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</si>
  <si>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</si>
  <si>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</si>
  <si>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</si>
  <si>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</si>
  <si>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</si>
  <si>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</si>
  <si>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</si>
  <si>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</si>
  <si>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</si>
  <si>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</si>
  <si>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</si>
  <si>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</si>
  <si>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</si>
  <si>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</si>
  <si>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</si>
  <si>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</si>
  <si>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</si>
  <si>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</si>
  <si>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</si>
  <si>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</si>
  <si>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</si>
  <si>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</si>
  <si>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</si>
  <si>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</si>
  <si>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</si>
  <si>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</si>
  <si>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</si>
  <si>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</si>
  <si>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</si>
  <si>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</si>
  <si>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</si>
  <si>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</si>
  <si>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</si>
  <si>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</si>
  <si>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</si>
  <si>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</si>
  <si>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</si>
  <si>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</si>
  <si>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</si>
  <si>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</si>
  <si>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</si>
  <si>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</si>
  <si>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</si>
  <si>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</si>
  <si>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</si>
  <si>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</si>
  <si>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</si>
  <si>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</si>
  <si>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</si>
  <si>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</si>
  <si>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</si>
  <si>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</si>
  <si>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</si>
  <si>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</si>
  <si>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</si>
  <si>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</si>
  <si>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</si>
  <si>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</si>
  <si>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</si>
  <si>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</si>
  <si>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</si>
  <si>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</si>
  <si>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</si>
  <si>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</si>
  <si>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</si>
  <si>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</si>
  <si>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</si>
  <si>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</si>
  <si>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</si>
  <si>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</si>
  <si>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</si>
  <si>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</si>
  <si>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</si>
  <si>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</si>
  <si>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</si>
  <si>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</si>
  <si>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</si>
  <si>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</si>
  <si>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</si>
  <si>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</si>
  <si>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</si>
  <si>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</si>
  <si>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</si>
  <si>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</si>
  <si>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</si>
  <si>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</si>
  <si>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</si>
  <si>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</si>
  <si>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</si>
  <si>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</si>
  <si>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</si>
  <si>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</si>
  <si>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</si>
  <si>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</si>
  <si>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</si>
  <si>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</si>
  <si>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</si>
  <si>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</si>
  <si>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</si>
  <si>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</si>
  <si>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</si>
  <si>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</si>
  <si>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</si>
  <si>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</si>
  <si>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</si>
  <si>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</si>
  <si>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</si>
  <si>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</si>
  <si>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</si>
  <si>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</si>
  <si>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</si>
  <si>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</si>
  <si>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</si>
  <si>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</si>
  <si>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</si>
  <si>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</si>
  <si>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</si>
  <si>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</si>
  <si>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</si>
  <si>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</si>
  <si>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</si>
  <si>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</si>
  <si>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</si>
  <si>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</si>
  <si>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</si>
  <si>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</si>
  <si>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</si>
  <si>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</si>
  <si>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</si>
  <si>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</si>
  <si>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</si>
  <si>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</si>
  <si>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</si>
  <si>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</si>
  <si>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</si>
  <si>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</si>
  <si>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</si>
  <si>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</si>
  <si>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</si>
  <si>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</si>
  <si>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</si>
  <si>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</si>
  <si>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</si>
  <si>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</si>
  <si>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</si>
  <si>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</si>
  <si>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</si>
  <si>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</si>
  <si>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</si>
  <si>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</si>
  <si>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</si>
  <si>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</si>
  <si>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</si>
  <si>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</si>
  <si>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</si>
  <si>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</si>
  <si>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</si>
  <si>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</si>
  <si>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</si>
  <si>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</si>
  <si>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</si>
  <si>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</si>
  <si>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</si>
  <si>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</si>
  <si>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</si>
  <si>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</si>
  <si>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</si>
  <si>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</si>
  <si>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</si>
  <si>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</si>
  <si>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</si>
  <si>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</si>
  <si>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</si>
  <si>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</si>
  <si>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</si>
  <si>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</si>
  <si>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</si>
  <si>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</si>
  <si>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</si>
  <si>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</si>
  <si>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</si>
  <si>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</si>
  <si>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</si>
  <si>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</si>
  <si>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</si>
  <si>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</si>
  <si>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</si>
  <si>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</si>
  <si>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</si>
  <si>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</si>
  <si>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</si>
  <si>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</si>
  <si>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</si>
  <si>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</si>
  <si>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</si>
  <si>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</si>
  <si>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</si>
  <si>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</si>
  <si>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</si>
  <si>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</si>
  <si>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</si>
  <si>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</si>
  <si>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</si>
  <si>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</si>
  <si>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</si>
  <si>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</si>
  <si>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</si>
  <si>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</si>
  <si>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</si>
  <si>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</si>
  <si>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</si>
  <si>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</si>
  <si>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</si>
  <si>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</si>
  <si>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</si>
  <si>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</si>
  <si>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</si>
  <si>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</si>
  <si>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</si>
  <si>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</si>
  <si>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</si>
  <si>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</si>
  <si>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</si>
  <si>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</si>
  <si>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</si>
  <si>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</si>
  <si>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</si>
  <si>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</si>
  <si>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</si>
  <si>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</si>
  <si>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</si>
  <si>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</si>
  <si>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</si>
  <si>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</si>
  <si>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</si>
  <si>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</si>
  <si>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</si>
  <si>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</si>
  <si>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</si>
  <si>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</si>
  <si>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</si>
  <si>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</si>
  <si>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</si>
  <si>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</si>
  <si>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</si>
  <si>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</si>
  <si>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</si>
  <si>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</si>
  <si>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</si>
  <si>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</si>
  <si>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</si>
  <si>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</si>
  <si>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</si>
  <si>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</si>
  <si>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</si>
  <si>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</si>
  <si>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</si>
  <si>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</si>
  <si>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</si>
  <si>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</si>
  <si>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</si>
  <si>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</si>
  <si>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</si>
  <si>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</si>
  <si>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</si>
  <si>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</si>
  <si>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</si>
  <si>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</si>
  <si>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</si>
  <si>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</si>
  <si>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</si>
  <si>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</si>
  <si>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</si>
  <si>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</si>
  <si>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</si>
  <si>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</si>
  <si>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</si>
  <si>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</si>
  <si>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</si>
  <si>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</si>
  <si>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</si>
  <si>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</si>
  <si>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</si>
  <si>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</si>
  <si>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</si>
  <si>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</si>
  <si>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</si>
  <si>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</si>
  <si>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</si>
  <si>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</si>
  <si>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</si>
  <si>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</si>
  <si>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</si>
  <si>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</si>
  <si>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</si>
  <si>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</si>
  <si>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</si>
  <si>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</si>
  <si>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</si>
  <si>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</si>
  <si>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</si>
  <si>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</si>
  <si>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</si>
  <si>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</si>
  <si>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</si>
  <si>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</si>
  <si>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</si>
  <si>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</si>
  <si>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</si>
  <si>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</si>
  <si>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</si>
  <si>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</si>
  <si>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</si>
  <si>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</si>
  <si>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</si>
  <si>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</si>
  <si>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</si>
  <si>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</si>
  <si>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</si>
  <si>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</si>
  <si>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</si>
  <si>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</si>
  <si>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</si>
  <si>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</si>
  <si>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</si>
  <si>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</si>
  <si>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</si>
  <si>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</si>
  <si>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</si>
  <si>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</si>
  <si>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</si>
  <si>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</si>
  <si>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</si>
  <si>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</si>
  <si>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</si>
  <si>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</si>
  <si>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</si>
  <si>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</si>
  <si>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</si>
  <si>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</si>
  <si>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</si>
  <si>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</si>
  <si>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</si>
  <si>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</si>
  <si>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</si>
  <si>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</si>
  <si>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</si>
  <si>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</si>
  <si>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</si>
  <si>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</si>
  <si>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</si>
  <si>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</si>
  <si>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</si>
  <si>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</si>
  <si>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</si>
  <si>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</si>
  <si>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</si>
  <si>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</si>
  <si>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</si>
  <si>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</si>
  <si>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</si>
  <si>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</si>
  <si>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</si>
  <si>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</si>
  <si>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</si>
  <si>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</si>
  <si>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</si>
  <si>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</si>
  <si>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</si>
  <si>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</si>
  <si>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</si>
  <si>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</si>
  <si>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</si>
  <si>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</si>
  <si>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</si>
  <si>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</si>
  <si>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</si>
  <si>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</si>
  <si>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</si>
  <si>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</si>
  <si>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</si>
  <si>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</si>
  <si>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</si>
  <si>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</si>
  <si>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</si>
  <si>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</si>
  <si>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</si>
  <si>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</si>
  <si>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</si>
  <si>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</si>
  <si>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</si>
  <si>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</si>
  <si>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</si>
  <si>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</si>
  <si>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</si>
  <si>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</si>
  <si>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</si>
  <si>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</si>
  <si>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</si>
  <si>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</si>
  <si>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</si>
  <si>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</si>
  <si>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</si>
  <si>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</si>
  <si>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</si>
  <si>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</si>
  <si>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</si>
  <si>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</si>
  <si>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</si>
  <si>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</si>
  <si>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</si>
  <si>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</si>
  <si>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</si>
  <si>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</si>
  <si>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</si>
  <si>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</si>
  <si>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</si>
  <si>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</si>
  <si>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</si>
  <si>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</si>
  <si>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</si>
  <si>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</si>
  <si>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</si>
  <si>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</si>
  <si>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</si>
  <si>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</si>
  <si>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</si>
  <si>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</si>
  <si>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</si>
  <si>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</si>
  <si>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</si>
  <si>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</si>
  <si>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</si>
  <si>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</si>
  <si>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</si>
  <si>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</si>
  <si>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</si>
  <si>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</si>
  <si>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</si>
  <si>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</si>
  <si>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</si>
  <si>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</si>
  <si>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</si>
  <si>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</si>
  <si>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</si>
  <si>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</si>
  <si>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</si>
  <si>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</si>
  <si>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</si>
  <si>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</si>
  <si>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</si>
  <si>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</si>
  <si>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</si>
  <si>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</si>
  <si>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</si>
  <si>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</si>
  <si>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</si>
  <si>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</si>
  <si>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</si>
  <si>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</si>
  <si>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</si>
  <si>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</si>
  <si>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</si>
  <si>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</si>
  <si>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</si>
  <si>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</si>
  <si>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</si>
  <si>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</si>
  <si>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</si>
  <si>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</si>
  <si>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</si>
  <si>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</si>
  <si>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</si>
  <si>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</si>
  <si>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</si>
  <si>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</si>
  <si>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</si>
  <si>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</si>
  <si>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</si>
  <si>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</si>
  <si>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</si>
  <si>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</si>
  <si>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</si>
  <si>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</si>
  <si>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</si>
  <si>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</si>
  <si>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</si>
  <si>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</si>
  <si>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</si>
  <si>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</si>
  <si>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</si>
  <si>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</si>
  <si>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</si>
  <si>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</si>
  <si>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</si>
  <si>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</si>
  <si>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</si>
  <si>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</si>
  <si>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</si>
  <si>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</si>
  <si>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</si>
  <si>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</si>
  <si>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</si>
  <si>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</si>
  <si>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</si>
  <si>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</si>
  <si>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</si>
  <si>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</si>
  <si>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</si>
  <si>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</si>
  <si>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</si>
  <si>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</si>
  <si>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</si>
  <si>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</si>
  <si>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</si>
  <si>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</si>
  <si>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</si>
  <si>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</si>
  <si>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</si>
  <si>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</si>
  <si>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</si>
  <si>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</si>
  <si>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</si>
  <si>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</si>
  <si>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</si>
  <si>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</si>
  <si>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</si>
  <si>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</si>
  <si>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</si>
  <si>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</si>
  <si>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</si>
  <si>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</si>
  <si>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</si>
  <si>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</si>
  <si>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</si>
  <si>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</si>
  <si>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</si>
  <si>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</si>
  <si>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</si>
  <si>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</si>
  <si>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</si>
  <si>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</si>
  <si>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</si>
  <si>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</si>
  <si>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</si>
  <si>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</si>
  <si>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</si>
  <si>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</si>
  <si>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</si>
  <si>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</si>
  <si>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</si>
  <si>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</si>
  <si>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</si>
  <si>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</si>
  <si>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</si>
  <si>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</si>
  <si>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</si>
  <si>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</si>
  <si>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</si>
  <si>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</si>
  <si>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</si>
  <si>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</si>
  <si>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</si>
  <si>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</si>
  <si>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</si>
  <si>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</si>
  <si>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</si>
  <si>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</si>
  <si>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</si>
  <si>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</si>
  <si>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</si>
  <si>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</si>
  <si>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</si>
  <si>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</si>
  <si>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</si>
  <si>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</si>
  <si>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</si>
  <si>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</si>
  <si>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</si>
  <si>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</si>
  <si>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</si>
  <si>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</si>
  <si>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</si>
  <si>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</si>
  <si>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</si>
  <si>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</si>
  <si>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</si>
  <si>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</si>
  <si>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</si>
  <si>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</si>
  <si>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</si>
  <si>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</si>
  <si>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</si>
  <si>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</si>
  <si>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</si>
  <si>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</si>
  <si>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</si>
  <si>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</si>
  <si>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</si>
  <si>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</si>
  <si>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</si>
  <si>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</si>
  <si>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</si>
  <si>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</si>
  <si>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</si>
  <si>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</si>
  <si>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</si>
  <si>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</si>
  <si>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</si>
  <si>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</si>
  <si>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</si>
  <si>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</si>
  <si>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</si>
  <si>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</si>
  <si>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</si>
  <si>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</si>
  <si>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</si>
  <si>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</si>
  <si>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</si>
  <si>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</si>
  <si>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</si>
  <si>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</si>
  <si>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</si>
  <si>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</si>
  <si>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</si>
  <si>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</si>
  <si>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</si>
  <si>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</si>
  <si>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</si>
  <si>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</si>
  <si>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</si>
  <si>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</si>
  <si>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</si>
  <si>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</si>
  <si>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</si>
  <si>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</si>
  <si>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</si>
  <si>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</si>
  <si>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</si>
  <si>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</si>
  <si>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</si>
  <si>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</si>
  <si>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</si>
  <si>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</si>
  <si>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</si>
  <si>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</si>
  <si>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</si>
  <si>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</si>
  <si>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</si>
  <si>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</si>
  <si>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</si>
  <si>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</si>
  <si>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</si>
  <si>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</si>
  <si>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</si>
  <si>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</si>
  <si>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</si>
  <si>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</si>
  <si>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</si>
  <si>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</si>
  <si>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</si>
  <si>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</si>
  <si>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</si>
  <si>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</si>
  <si>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</si>
  <si>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</si>
  <si>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</si>
  <si>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</si>
  <si>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</si>
  <si>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</si>
  <si>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</si>
  <si>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</si>
  <si>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</si>
  <si>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</si>
  <si>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</si>
  <si>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</si>
  <si>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</si>
  <si>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</si>
  <si>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</si>
  <si>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</si>
  <si>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</si>
  <si>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</si>
  <si>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</si>
  <si>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</si>
  <si>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</si>
  <si>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</si>
  <si>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</si>
  <si>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</si>
  <si>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</si>
  <si>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</si>
  <si>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</si>
  <si>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</si>
  <si>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</si>
  <si>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</si>
  <si>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</si>
  <si>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</si>
  <si>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</si>
  <si>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</si>
  <si>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</si>
  <si>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</si>
  <si>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</si>
  <si>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</si>
  <si>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</si>
  <si>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</si>
  <si>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</si>
  <si>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</si>
  <si>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</si>
  <si>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</si>
  <si>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</si>
  <si>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</si>
  <si>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</si>
  <si>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</si>
  <si>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</si>
  <si>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</si>
  <si>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</si>
  <si>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</si>
  <si>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</si>
  <si>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</si>
  <si>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</si>
  <si>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</si>
  <si>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</si>
  <si>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</si>
  <si>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</si>
  <si>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</si>
  <si>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</si>
  <si>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</si>
  <si>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</si>
  <si>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</si>
  <si>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</si>
  <si>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</si>
  <si>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</si>
  <si>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</si>
  <si>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</si>
  <si>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</si>
  <si>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</si>
  <si>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</si>
  <si>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</si>
  <si>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</si>
  <si>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</si>
  <si>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</si>
  <si>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</si>
  <si>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</si>
  <si>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</si>
  <si>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</si>
  <si>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</si>
  <si>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</si>
  <si>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</si>
  <si>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</si>
  <si>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</si>
  <si>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</si>
  <si>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</si>
  <si>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</si>
  <si>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</si>
  <si>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</si>
  <si>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</si>
  <si>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</si>
  <si>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</si>
  <si>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</si>
  <si>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</si>
  <si>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</si>
  <si>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</si>
  <si>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</si>
  <si>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</si>
  <si>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</si>
  <si>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</si>
  <si>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</si>
  <si>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</si>
  <si>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</si>
  <si>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</si>
  <si>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</si>
  <si>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</si>
  <si>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</si>
  <si>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</si>
  <si>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</si>
  <si>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</si>
  <si>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</si>
  <si>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</si>
  <si>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</si>
  <si>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</si>
  <si>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</si>
  <si>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</si>
  <si>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</si>
  <si>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</si>
  <si>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</si>
  <si>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</si>
  <si>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</si>
  <si>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</si>
  <si>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</si>
  <si>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</si>
  <si>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</si>
  <si>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</si>
  <si>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</si>
  <si>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</si>
  <si>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</si>
  <si>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</si>
  <si>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</si>
  <si>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</si>
  <si>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</si>
  <si>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</si>
  <si>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</si>
  <si>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</si>
  <si>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</si>
  <si>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</si>
  <si>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</si>
  <si>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</si>
  <si>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</si>
  <si>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</si>
  <si>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</si>
  <si>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</si>
  <si>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</si>
  <si>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</si>
  <si>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</si>
  <si>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</si>
  <si>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</si>
  <si>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</si>
  <si>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</si>
  <si>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</si>
  <si>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</si>
  <si>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</si>
  <si>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</si>
  <si>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</si>
  <si>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</si>
  <si>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</si>
  <si>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</si>
  <si>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</si>
  <si>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</si>
  <si>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</si>
  <si>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</si>
  <si>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</si>
  <si>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</si>
  <si>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</si>
  <si>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</si>
  <si>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</si>
  <si>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</si>
  <si>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</si>
  <si>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</si>
  <si>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</si>
  <si>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</si>
  <si>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</si>
  <si>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</si>
  <si>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</si>
  <si>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</si>
  <si>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</si>
  <si>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</si>
  <si>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</si>
  <si>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</si>
  <si>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</si>
  <si>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</si>
  <si>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</si>
  <si>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</si>
  <si>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</si>
  <si>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</si>
  <si>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</si>
  <si>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</si>
  <si>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</si>
  <si>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</si>
  <si>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</si>
  <si>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</si>
  <si>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</si>
  <si>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</si>
  <si>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</si>
  <si>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</si>
  <si>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</si>
  <si>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</si>
  <si>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</si>
  <si>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</si>
  <si>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</si>
  <si>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</si>
  <si>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</si>
  <si>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</si>
  <si>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</si>
  <si>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</si>
  <si>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</si>
  <si>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</si>
  <si>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</si>
  <si>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</si>
  <si>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</si>
  <si>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</si>
  <si>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</si>
  <si>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</si>
  <si>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</si>
  <si>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</si>
  <si>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</si>
  <si>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</si>
  <si>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</si>
  <si>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</si>
  <si>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</si>
  <si>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</si>
  <si>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</si>
  <si>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</si>
  <si>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</si>
  <si>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</si>
  <si>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</si>
  <si>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</si>
  <si>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</si>
  <si>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</si>
  <si>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</si>
  <si>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</si>
  <si>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</si>
  <si>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</si>
  <si>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</si>
  <si>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</si>
  <si>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</si>
  <si>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</si>
  <si>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</si>
  <si>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</si>
  <si>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</si>
  <si>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</si>
  <si>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</si>
  <si>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</si>
  <si>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</si>
  <si>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</si>
  <si>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</si>
  <si>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</si>
  <si>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</si>
  <si>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</si>
  <si>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</si>
  <si>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</si>
  <si>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</si>
  <si>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</si>
  <si>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</si>
  <si>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</si>
  <si>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</si>
  <si>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</si>
  <si>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</si>
  <si>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</si>
  <si>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</si>
  <si>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</si>
  <si>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</si>
  <si>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</si>
  <si>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</si>
  <si>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</si>
  <si>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</si>
  <si>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</si>
  <si>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</si>
  <si>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</si>
  <si>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</si>
  <si>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</si>
  <si>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</si>
  <si>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</si>
  <si>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</si>
  <si>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</si>
  <si>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</si>
  <si>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</si>
  <si>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</si>
  <si>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</si>
  <si>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</si>
  <si>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</si>
  <si>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</si>
  <si>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</si>
  <si>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</si>
  <si>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</si>
  <si>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</si>
  <si>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</si>
  <si>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</si>
  <si>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</si>
  <si>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</si>
  <si>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</si>
  <si>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</si>
  <si>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</si>
  <si>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</si>
  <si>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</si>
  <si>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</si>
  <si>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</si>
  <si>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</si>
  <si>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</si>
  <si>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</si>
  <si>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</si>
  <si>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</si>
  <si>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</si>
  <si>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</si>
  <si>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</si>
  <si>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</si>
  <si>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</si>
  <si>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</si>
  <si>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</si>
  <si>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</si>
  <si>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</si>
  <si>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</si>
  <si>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</si>
  <si>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</si>
  <si>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</si>
  <si>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</si>
  <si>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</si>
  <si>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</si>
  <si>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</si>
  <si>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</si>
  <si>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</si>
  <si>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</si>
  <si>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</si>
  <si>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</si>
  <si>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</si>
  <si>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</si>
  <si>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</si>
  <si>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</si>
  <si>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</si>
  <si>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</si>
  <si>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</si>
  <si>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</si>
  <si>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</si>
  <si>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</si>
  <si>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</si>
  <si>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</si>
  <si>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</si>
  <si>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</si>
  <si>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</si>
  <si>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</si>
  <si>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</si>
  <si>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</si>
  <si>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</si>
  <si>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</si>
  <si>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</si>
  <si>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</si>
  <si>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</si>
  <si>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</si>
  <si>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</si>
  <si>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</si>
  <si>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</si>
  <si>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</si>
  <si>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</si>
  <si>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</si>
  <si>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</si>
  <si>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</si>
  <si>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</si>
  <si>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</si>
  <si>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</si>
  <si>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</si>
  <si>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</si>
  <si>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</si>
  <si>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</si>
  <si>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</si>
  <si>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</si>
  <si>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</si>
  <si>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</si>
  <si>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</si>
  <si>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</si>
  <si>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</si>
  <si>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</si>
  <si>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</si>
  <si>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</si>
  <si>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</si>
  <si>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</si>
  <si>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</si>
  <si>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</si>
  <si>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</si>
  <si>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</si>
  <si>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</si>
  <si>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</si>
  <si>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</si>
  <si>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</si>
  <si>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</si>
  <si>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</si>
  <si>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</si>
  <si>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</si>
  <si>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</si>
  <si>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</si>
  <si>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</si>
  <si>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</si>
  <si>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</si>
  <si>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</si>
  <si>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</si>
  <si>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</si>
  <si>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</si>
  <si>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</si>
  <si>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</si>
  <si>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</si>
  <si>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</si>
  <si>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</si>
  <si>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</si>
  <si>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</si>
  <si>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</si>
  <si>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</si>
  <si>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</si>
  <si>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</si>
  <si>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</si>
  <si>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</si>
  <si>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</si>
  <si>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</si>
  <si>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</si>
  <si>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</si>
  <si>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</si>
  <si>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</si>
  <si>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</si>
  <si>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</si>
  <si>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</si>
  <si>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</si>
  <si>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</si>
  <si>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</si>
  <si>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</si>
  <si>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</si>
  <si>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</si>
  <si>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</si>
  <si>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</si>
  <si>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</si>
  <si>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</si>
  <si>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</si>
  <si>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</si>
  <si>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</si>
  <si>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</si>
  <si>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</si>
  <si>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</si>
  <si>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</si>
  <si>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</si>
  <si>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</si>
  <si>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</si>
  <si>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</si>
  <si>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</si>
  <si>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</si>
  <si>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</si>
  <si>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</si>
  <si>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</si>
  <si>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</si>
  <si>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</si>
  <si>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</si>
  <si>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</si>
  <si>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</si>
  <si>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</si>
  <si>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</si>
  <si>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</si>
  <si>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</si>
  <si>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</si>
  <si>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</si>
  <si>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</si>
  <si>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</si>
  <si>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</si>
  <si>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</si>
  <si>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</si>
  <si>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</si>
  <si>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</si>
  <si>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</si>
  <si>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</si>
  <si>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</si>
  <si>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</si>
  <si>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</si>
  <si>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</si>
  <si>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</si>
  <si>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</si>
  <si>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</si>
  <si>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</si>
  <si>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</si>
  <si>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</si>
  <si>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</si>
  <si>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</si>
  <si>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</si>
  <si>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</si>
  <si>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</si>
  <si>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</si>
  <si>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</si>
  <si>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</si>
  <si>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</si>
  <si>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</si>
  <si>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</si>
  <si>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</si>
  <si>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</si>
  <si>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</si>
  <si>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</si>
  <si>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</si>
  <si>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</si>
  <si>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</si>
  <si>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</si>
  <si>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</si>
  <si>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</si>
  <si>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</si>
  <si>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</si>
  <si>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</si>
  <si>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</si>
  <si>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</si>
  <si>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</si>
  <si>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</si>
  <si>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</si>
  <si>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</si>
  <si>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</si>
  <si>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</si>
  <si>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</si>
  <si>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</si>
  <si>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</si>
  <si>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</si>
  <si>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</si>
  <si>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</si>
  <si>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</si>
  <si>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</si>
  <si>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</si>
  <si>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</si>
  <si>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</si>
  <si>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</si>
  <si>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</si>
  <si>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</si>
  <si>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</si>
  <si>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</si>
  <si>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</si>
  <si>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</si>
  <si>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</si>
  <si>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</si>
  <si>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</si>
  <si>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</si>
  <si>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</si>
  <si>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</si>
  <si>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</si>
  <si>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</si>
  <si>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</si>
  <si>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</si>
  <si>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</si>
  <si>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</si>
  <si>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</si>
  <si>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</si>
  <si>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</si>
  <si>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</si>
  <si>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</si>
  <si>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</si>
  <si>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</si>
  <si>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</si>
  <si>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</si>
  <si>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</si>
  <si>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</si>
  <si>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</si>
  <si>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</si>
  <si>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</si>
  <si>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</si>
  <si>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</si>
  <si>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</si>
  <si>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</si>
  <si>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</si>
  <si>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</si>
  <si>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</si>
  <si>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</si>
  <si>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</si>
  <si>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</si>
  <si>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</si>
  <si>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</si>
  <si>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</si>
  <si>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</si>
  <si>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</si>
  <si>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</si>
  <si>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</si>
  <si>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</si>
  <si>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</si>
  <si>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</si>
  <si>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</si>
  <si>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</si>
  <si>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</si>
  <si>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</si>
  <si>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</si>
  <si>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</si>
  <si>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</si>
  <si>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</si>
  <si>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</si>
  <si>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</si>
  <si>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</si>
  <si>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</si>
  <si>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</si>
  <si>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</si>
  <si>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</si>
  <si>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</si>
  <si>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</si>
  <si>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</si>
  <si>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</si>
  <si>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</si>
  <si>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</si>
  <si>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</si>
  <si>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</si>
  <si>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</si>
  <si>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</si>
  <si>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</si>
  <si>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</si>
  <si>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</si>
  <si>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</si>
  <si>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</si>
  <si>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</si>
  <si>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</si>
  <si>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</si>
  <si>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</si>
  <si>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</si>
  <si>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</si>
  <si>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</si>
  <si>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</si>
  <si>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</si>
  <si>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</si>
  <si>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</si>
  <si>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</si>
  <si>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</si>
  <si>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</si>
  <si>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</si>
  <si>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</si>
  <si>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</si>
  <si>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</si>
  <si>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</si>
  <si>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</si>
  <si>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</si>
  <si>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</si>
  <si>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</si>
  <si>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</si>
  <si>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</si>
  <si>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</si>
  <si>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</si>
  <si>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</si>
  <si>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</si>
  <si>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</si>
  <si>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</si>
  <si>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</si>
  <si>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</si>
  <si>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</si>
  <si>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</si>
  <si>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</si>
  <si>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</si>
  <si>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</si>
  <si>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</si>
  <si>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</si>
  <si>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</si>
  <si>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</si>
  <si>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</si>
  <si>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</si>
  <si>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</si>
  <si>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</si>
  <si>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</si>
  <si>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</si>
  <si>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</si>
  <si>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</si>
  <si>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</si>
  <si>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</si>
  <si>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</si>
  <si>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</si>
  <si>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</si>
  <si>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</si>
  <si>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</si>
  <si>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</si>
  <si>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</si>
  <si>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</si>
  <si>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</si>
  <si>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</si>
  <si>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</si>
  <si>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</si>
  <si>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</si>
  <si>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</si>
  <si>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</si>
  <si>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</si>
  <si>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</si>
  <si>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</si>
  <si>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</si>
  <si>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</si>
  <si>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</si>
  <si>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</si>
  <si>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</si>
  <si>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</si>
  <si>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</si>
  <si>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</si>
  <si>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</si>
  <si>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</si>
  <si>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</si>
  <si>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</si>
  <si>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</si>
  <si>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</si>
  <si>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</si>
  <si>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</si>
  <si>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</si>
  <si>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</si>
  <si>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</si>
  <si>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</si>
  <si>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</si>
  <si>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</si>
  <si>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</si>
  <si>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</si>
  <si>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</si>
  <si>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</si>
  <si>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</si>
  <si>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</si>
  <si>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</si>
  <si>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</si>
  <si>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</si>
  <si>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</si>
  <si>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</si>
  <si>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</si>
  <si>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</si>
  <si>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</si>
  <si>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</si>
  <si>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</si>
  <si>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</si>
  <si>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</si>
  <si>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</si>
  <si>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</si>
  <si>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</si>
  <si>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</si>
  <si>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</si>
  <si>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</si>
  <si>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</si>
  <si>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</si>
  <si>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</si>
  <si>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</si>
  <si>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</si>
  <si>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</si>
  <si>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</si>
  <si>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</si>
  <si>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</si>
  <si>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</si>
  <si>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</si>
  <si>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</si>
  <si>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</si>
  <si>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</si>
  <si>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</si>
  <si>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</si>
  <si>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</si>
  <si>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</si>
  <si>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</si>
  <si>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</si>
  <si>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</si>
  <si>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</si>
  <si>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</si>
  <si>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</si>
  <si>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</si>
  <si>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</si>
  <si>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</si>
  <si>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</si>
  <si>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</si>
  <si>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</si>
  <si>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</si>
  <si>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</si>
  <si>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</si>
  <si>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</si>
  <si>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</si>
  <si>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</si>
  <si>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</si>
  <si>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</si>
  <si>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</si>
  <si>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</si>
  <si>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</si>
  <si>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</si>
  <si>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</si>
  <si>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</si>
  <si>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</si>
  <si>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</si>
  <si>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</si>
  <si>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</si>
  <si>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</si>
  <si>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</si>
  <si>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</si>
  <si>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</si>
  <si>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</si>
  <si>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</si>
  <si>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</si>
  <si>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</si>
  <si>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</si>
  <si>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</si>
  <si>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</si>
  <si>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</si>
  <si>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</si>
  <si>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</si>
  <si>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</si>
  <si>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</si>
  <si>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</si>
  <si>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</si>
  <si>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</si>
  <si>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</si>
  <si>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</si>
  <si>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</si>
  <si>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</si>
  <si>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</si>
  <si>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</si>
  <si>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</si>
  <si>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</si>
  <si>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</si>
  <si>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</si>
  <si>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</si>
  <si>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</si>
  <si>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</si>
  <si>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</si>
  <si>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</si>
  <si>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</si>
  <si>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</si>
  <si>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</si>
  <si>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</si>
  <si>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</si>
  <si>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</si>
  <si>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</si>
  <si>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</si>
  <si>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</si>
  <si>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</si>
  <si>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</si>
  <si>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</si>
  <si>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</si>
  <si>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</si>
  <si>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</si>
  <si>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</si>
  <si>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</si>
  <si>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</si>
  <si>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</si>
  <si>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</si>
  <si>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</si>
  <si>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</si>
  <si>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</si>
  <si>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</si>
  <si>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</si>
  <si>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</si>
  <si>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</si>
  <si>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</si>
  <si>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</si>
  <si>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</si>
  <si>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</si>
  <si>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</si>
  <si>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</si>
  <si>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</si>
  <si>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</si>
  <si>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</si>
  <si>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</si>
  <si>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</si>
  <si>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</si>
  <si>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</si>
  <si>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</si>
  <si>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</si>
  <si>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</si>
  <si>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</si>
  <si>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</si>
  <si>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</si>
  <si>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</si>
  <si>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</si>
  <si>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</si>
  <si>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</si>
  <si>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</si>
  <si>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</si>
  <si>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</si>
  <si>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</si>
  <si>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</si>
  <si>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</si>
  <si>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</si>
  <si>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</si>
  <si>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</si>
  <si>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</si>
  <si>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</si>
  <si>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</si>
  <si>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</si>
  <si>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</si>
  <si>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</si>
  <si>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</si>
  <si>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</si>
  <si>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</si>
  <si>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</si>
  <si>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</si>
  <si>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</si>
  <si>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</si>
  <si>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</si>
  <si>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</si>
  <si>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</si>
  <si>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</si>
  <si>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</si>
  <si>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</si>
  <si>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</si>
  <si>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</si>
  <si>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</si>
  <si>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</si>
  <si>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</si>
  <si>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</si>
  <si>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</si>
  <si>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</si>
  <si>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</si>
  <si>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</si>
  <si>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</si>
  <si>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</si>
  <si>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</si>
  <si>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</si>
  <si>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</si>
  <si>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</si>
  <si>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</si>
  <si>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</si>
  <si>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</si>
  <si>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</si>
  <si>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</si>
  <si>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</si>
  <si>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</si>
  <si>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</si>
  <si>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</si>
  <si>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</si>
  <si>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</si>
  <si>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</si>
  <si>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</si>
  <si>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</si>
  <si>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</si>
  <si>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</si>
  <si>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</si>
  <si>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</si>
  <si>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</si>
  <si>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</si>
  <si>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</si>
  <si>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</si>
  <si>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</si>
  <si>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</si>
  <si>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</si>
  <si>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</si>
  <si>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</si>
  <si>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</si>
  <si>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</si>
  <si>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</si>
  <si>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</si>
  <si>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</si>
  <si>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</si>
  <si>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</si>
  <si>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</si>
  <si>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</si>
  <si>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</si>
  <si>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</si>
  <si>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</si>
  <si>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</si>
  <si>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</si>
  <si>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</si>
  <si>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</si>
  <si>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</si>
  <si>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</si>
  <si>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</si>
  <si>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</si>
  <si>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</si>
  <si>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</si>
  <si>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</si>
  <si>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</si>
  <si>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</si>
  <si>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</si>
  <si>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</si>
  <si>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</si>
  <si>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</si>
  <si>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</si>
  <si>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</si>
  <si>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</si>
  <si>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</si>
  <si>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</si>
  <si>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</si>
  <si>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</si>
  <si>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</si>
  <si>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</si>
  <si>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</si>
  <si>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</si>
  <si>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</si>
  <si>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</si>
  <si>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</si>
  <si>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</si>
  <si>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</si>
  <si>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</si>
  <si>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</si>
  <si>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</si>
  <si>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</si>
  <si>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</si>
  <si>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</si>
  <si>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</si>
  <si>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</si>
  <si>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</si>
  <si>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</si>
  <si>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</si>
  <si>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</si>
  <si>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</si>
  <si>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</si>
  <si>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</si>
  <si>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</si>
  <si>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</si>
  <si>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</si>
  <si>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</si>
  <si>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</si>
  <si>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</si>
  <si>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</si>
  <si>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</si>
  <si>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</si>
  <si>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</si>
  <si>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</si>
  <si>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</si>
  <si>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</si>
  <si>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</si>
  <si>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</si>
  <si>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</si>
  <si>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</si>
  <si>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</si>
  <si>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</si>
  <si>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</si>
  <si>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</si>
  <si>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</si>
  <si>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</si>
  <si>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</si>
  <si>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</si>
  <si>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</si>
  <si>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</si>
  <si>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</si>
  <si>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</si>
  <si>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</si>
  <si>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</si>
  <si>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</si>
  <si>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</si>
  <si>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</si>
  <si>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</si>
  <si>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</si>
  <si>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</si>
  <si>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</si>
  <si>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</si>
  <si>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</si>
  <si>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</si>
  <si>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</si>
  <si>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</si>
  <si>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</si>
  <si>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</si>
  <si>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</si>
  <si>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</si>
  <si>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</si>
  <si>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</si>
  <si>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</si>
  <si>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</si>
  <si>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</si>
  <si>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</si>
  <si>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</si>
  <si>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</si>
  <si>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</si>
  <si>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</si>
  <si>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</si>
  <si>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</si>
  <si>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</si>
  <si>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</si>
  <si>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</si>
  <si>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</si>
  <si>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</si>
  <si>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</si>
  <si>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</si>
  <si>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</si>
  <si>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</si>
  <si>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</si>
  <si>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</si>
  <si>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</si>
  <si>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</si>
  <si>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</si>
  <si>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</si>
  <si>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</si>
  <si>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</si>
  <si>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</si>
  <si>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</si>
  <si>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</si>
  <si>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</si>
  <si>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</si>
  <si>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</si>
  <si>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</si>
  <si>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</si>
  <si>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</si>
  <si>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</si>
  <si>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</si>
  <si>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</si>
  <si>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</si>
  <si>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</si>
  <si>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</si>
  <si>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</si>
  <si>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</si>
  <si>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</si>
  <si>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</si>
  <si>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</si>
  <si>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</si>
  <si>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</si>
  <si>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</si>
  <si>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</si>
  <si>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</si>
  <si>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</si>
  <si>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</si>
  <si>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</si>
  <si>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</si>
  <si>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</si>
  <si>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</si>
  <si>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</si>
  <si>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</si>
  <si>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</si>
  <si>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</si>
  <si>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</si>
  <si>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</si>
  <si>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</si>
  <si>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</si>
  <si>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</si>
  <si>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</si>
  <si>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</si>
  <si>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</si>
  <si>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</si>
  <si>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</si>
  <si>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</si>
  <si>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</si>
  <si>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</si>
  <si>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</si>
  <si>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</si>
  <si>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</si>
  <si>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</si>
  <si>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</si>
  <si>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</si>
  <si>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</si>
  <si>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</si>
  <si>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</si>
  <si>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</si>
  <si>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</si>
  <si>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</si>
  <si>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</si>
  <si>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</si>
  <si>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</si>
  <si>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</si>
  <si>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</si>
  <si>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</si>
  <si>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</si>
  <si>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</si>
  <si>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</si>
  <si>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</si>
  <si>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</si>
  <si>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</si>
  <si>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</si>
  <si>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</si>
  <si>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</si>
  <si>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</si>
  <si>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</si>
  <si>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</si>
  <si>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</si>
  <si>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</si>
  <si>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</si>
  <si>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</si>
  <si>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</si>
  <si>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</si>
  <si>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</si>
  <si>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</si>
  <si>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</si>
  <si>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</si>
  <si>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</si>
  <si>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</si>
  <si>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</si>
  <si>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</si>
  <si>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</si>
  <si>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</si>
  <si>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</si>
  <si>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</si>
  <si>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</si>
  <si>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</si>
  <si>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</si>
  <si>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</si>
  <si>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</si>
  <si>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</si>
  <si>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</si>
  <si>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</si>
  <si>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</si>
  <si>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</si>
  <si>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</si>
  <si>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</si>
  <si>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</si>
  <si>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</si>
  <si>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</si>
  <si>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</si>
  <si>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</si>
  <si>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</si>
  <si>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</si>
  <si>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</si>
  <si>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</si>
  <si>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</si>
  <si>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</si>
  <si>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</si>
  <si>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</si>
  <si>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</si>
  <si>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</si>
  <si>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</si>
  <si>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</si>
  <si>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</si>
  <si>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</si>
  <si>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</si>
  <si>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</si>
  <si>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</si>
  <si>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</si>
  <si>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</si>
  <si>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</si>
  <si>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</si>
  <si>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</si>
  <si>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</si>
  <si>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</si>
  <si>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</si>
  <si>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</si>
  <si>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</si>
  <si>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</si>
  <si>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</si>
  <si>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</si>
  <si>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</si>
  <si>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</si>
  <si>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</si>
  <si>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</si>
  <si>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</si>
  <si>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</si>
  <si>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</si>
  <si>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</si>
  <si>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</si>
  <si>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</si>
  <si>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</si>
  <si>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</si>
  <si>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</si>
  <si>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</si>
  <si>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</si>
  <si>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</si>
  <si>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</si>
  <si>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</si>
  <si>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</si>
  <si>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</si>
  <si>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</si>
  <si>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</si>
  <si>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</si>
  <si>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</si>
  <si>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</si>
  <si>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</si>
  <si>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</si>
  <si>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</si>
  <si>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</si>
  <si>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</si>
  <si>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</si>
  <si>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</si>
  <si>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</si>
  <si>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</si>
  <si>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</si>
  <si>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</si>
  <si>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</si>
  <si>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</si>
  <si>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</si>
  <si>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</si>
  <si>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</si>
  <si>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</si>
  <si>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</si>
  <si>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</si>
  <si>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</si>
  <si>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</si>
  <si>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</si>
  <si>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</si>
  <si>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</si>
  <si>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</si>
  <si>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</si>
  <si>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</si>
  <si>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</si>
  <si>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</si>
  <si>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</si>
  <si>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</si>
  <si>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</si>
  <si>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</si>
  <si>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</si>
  <si>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</si>
  <si>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</si>
  <si>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</si>
  <si>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</si>
  <si>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</si>
  <si>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</si>
  <si>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</si>
  <si>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</si>
  <si>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</si>
  <si>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</si>
  <si>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</si>
  <si>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</si>
  <si>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</si>
  <si>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</si>
  <si>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</si>
  <si>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</si>
  <si>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</si>
  <si>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</si>
  <si>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</si>
  <si>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</si>
  <si>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</si>
  <si>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</si>
  <si>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</si>
  <si>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</si>
  <si>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</si>
  <si>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</si>
  <si>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</si>
  <si>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</si>
  <si>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</si>
  <si>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</si>
  <si>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</si>
  <si>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</si>
  <si>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</si>
  <si>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</si>
  <si>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</si>
  <si>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</si>
  <si>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</si>
  <si>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</si>
  <si>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</si>
  <si>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</si>
  <si>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</si>
  <si>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</si>
  <si>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</si>
  <si>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</si>
  <si>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</si>
  <si>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</si>
  <si>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</si>
  <si>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</si>
  <si>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</si>
  <si>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</si>
  <si>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</si>
  <si>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</si>
  <si>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</si>
  <si>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</si>
  <si>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</si>
  <si>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</si>
  <si>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</si>
  <si>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</si>
  <si>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</si>
  <si>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</si>
  <si>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</si>
  <si>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</si>
  <si>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</si>
  <si>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</si>
  <si>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</si>
  <si>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</si>
  <si>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</si>
  <si>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</si>
  <si>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</si>
  <si>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</si>
  <si>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</si>
  <si>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</si>
  <si>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</si>
  <si>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</si>
  <si>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</si>
  <si>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</si>
  <si>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</si>
  <si>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</si>
  <si>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</si>
  <si>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</si>
  <si>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</si>
  <si>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</si>
  <si>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</si>
  <si>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</si>
  <si>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</si>
  <si>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</si>
  <si>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</si>
  <si>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</si>
  <si>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</si>
  <si>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</si>
  <si>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</si>
  <si>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</si>
  <si>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</si>
  <si>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</si>
  <si>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</si>
  <si>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</si>
  <si>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</si>
  <si>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</si>
  <si>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</si>
  <si>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</si>
  <si>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</si>
  <si>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</si>
  <si>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</si>
  <si>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</si>
  <si>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</si>
  <si>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</si>
  <si>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</si>
  <si>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</si>
  <si>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</si>
  <si>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</si>
  <si>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</si>
  <si>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</si>
  <si>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</si>
  <si>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</si>
  <si>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</si>
  <si>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</si>
  <si>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</si>
  <si>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</si>
  <si>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</si>
  <si>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</si>
  <si>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</si>
  <si>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</si>
  <si>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</si>
  <si>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</si>
  <si>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</si>
  <si>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</si>
  <si>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</si>
  <si>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</si>
  <si>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</si>
  <si>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</si>
  <si>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</si>
  <si>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</si>
  <si>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</si>
  <si>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</si>
  <si>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</si>
  <si>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</si>
  <si>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</si>
  <si>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</si>
  <si>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</si>
  <si>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</si>
  <si>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</si>
  <si>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</si>
  <si>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</si>
  <si>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</si>
  <si>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</si>
  <si>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</si>
  <si>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</si>
  <si>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</si>
  <si>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</si>
  <si>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</si>
  <si>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</si>
  <si>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</si>
  <si>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</si>
  <si>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</si>
  <si>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</si>
  <si>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</si>
  <si>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</si>
  <si>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</si>
  <si>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</si>
  <si>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</si>
  <si>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</si>
  <si>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</si>
  <si>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</si>
  <si>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</si>
  <si>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</si>
  <si>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</si>
  <si>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</si>
  <si>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</si>
  <si>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</si>
  <si>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</si>
  <si>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</si>
  <si>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</si>
  <si>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</si>
  <si>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</si>
  <si>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</si>
  <si>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</si>
  <si>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</si>
  <si>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</si>
  <si>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</si>
  <si>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</si>
  <si>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</si>
  <si>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</si>
  <si>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</si>
  <si>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</si>
  <si>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</si>
  <si>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</si>
  <si>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</si>
  <si>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</si>
  <si>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</si>
  <si>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</si>
  <si>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</si>
  <si>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</si>
  <si>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</si>
  <si>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</si>
  <si>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</si>
  <si>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</si>
  <si>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</si>
  <si>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</si>
  <si>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</si>
  <si>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</si>
  <si>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</si>
  <si>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</si>
  <si>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</si>
  <si>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</si>
  <si>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</si>
  <si>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</si>
  <si>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</si>
  <si>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</si>
  <si>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</si>
  <si>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</si>
  <si>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</si>
  <si>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</si>
  <si>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</si>
  <si>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</si>
  <si>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</si>
  <si>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</si>
  <si>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</si>
  <si>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</si>
  <si>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</si>
  <si>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</si>
  <si>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</si>
  <si>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</si>
  <si>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</si>
  <si>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</si>
  <si>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</si>
  <si>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</si>
  <si>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</si>
  <si>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</si>
  <si>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</si>
  <si>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</si>
  <si>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</si>
  <si>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</si>
  <si>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</si>
  <si>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</si>
  <si>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</si>
  <si>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</si>
  <si>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</si>
  <si>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</si>
  <si>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</si>
  <si>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</si>
  <si>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</si>
  <si>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</si>
  <si>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</si>
  <si>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</si>
  <si>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</si>
  <si>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</si>
  <si>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</si>
  <si>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</si>
  <si>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</si>
  <si>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</si>
  <si>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</si>
  <si>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</si>
  <si>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</si>
  <si>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</si>
  <si>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</si>
  <si>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</si>
  <si>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</si>
  <si>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</si>
  <si>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</si>
  <si>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</si>
  <si>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</si>
  <si>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</si>
  <si>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</si>
  <si>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</si>
  <si>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</si>
  <si>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</si>
  <si>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</si>
  <si>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</si>
  <si>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</si>
  <si>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</si>
  <si>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</si>
  <si>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</si>
  <si>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</si>
  <si>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</si>
  <si>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</si>
  <si>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</si>
  <si>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</si>
  <si>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</si>
  <si>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</si>
  <si>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</si>
  <si>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</si>
  <si>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</si>
  <si>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</si>
  <si>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</si>
  <si>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</si>
  <si>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</si>
  <si>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</si>
  <si>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</si>
  <si>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</si>
  <si>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</si>
  <si>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</si>
  <si>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</si>
  <si>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</si>
  <si>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</si>
  <si>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</si>
  <si>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</si>
  <si>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</si>
  <si>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</si>
  <si>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</si>
  <si>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</si>
  <si>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</si>
  <si>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</si>
  <si>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</si>
  <si>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</si>
  <si>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</si>
  <si>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</si>
  <si>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</si>
  <si>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</si>
  <si>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</si>
  <si>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</si>
  <si>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</si>
  <si>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</si>
  <si>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</si>
  <si>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</si>
  <si>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</si>
  <si>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</si>
  <si>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</si>
  <si>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</si>
  <si>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</si>
  <si>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</si>
  <si>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</si>
  <si>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</si>
  <si>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</si>
  <si>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</si>
  <si>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</si>
  <si>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</si>
  <si>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</si>
  <si>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</si>
  <si>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</si>
  <si>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</si>
  <si>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</si>
  <si>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</si>
  <si>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</si>
  <si>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</si>
  <si>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</si>
  <si>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</si>
  <si>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</si>
  <si>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</si>
  <si>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</si>
  <si>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</si>
  <si>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</si>
  <si>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</si>
  <si>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</si>
  <si>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</si>
  <si>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</si>
  <si>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</si>
  <si>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</si>
  <si>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</si>
  <si>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</si>
  <si>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</si>
  <si>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</si>
  <si>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</si>
  <si>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</si>
  <si>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</si>
  <si>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</si>
  <si>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</si>
  <si>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</si>
  <si>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</si>
  <si>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</si>
  <si>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</si>
  <si>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</si>
  <si>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</si>
  <si>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</si>
  <si>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</si>
  <si>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</si>
  <si>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</si>
  <si>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</si>
  <si>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</si>
  <si>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</si>
  <si>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</si>
  <si>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</si>
  <si>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</si>
  <si>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</si>
  <si>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</si>
  <si>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</si>
  <si>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</si>
  <si>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</si>
  <si>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</si>
  <si>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</si>
  <si>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</si>
  <si>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</si>
  <si>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</si>
  <si>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</si>
  <si>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</si>
  <si>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</si>
  <si>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</si>
  <si>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</si>
  <si>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</si>
  <si>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</si>
  <si>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</si>
  <si>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</si>
  <si>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</si>
  <si>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</si>
  <si>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</si>
  <si>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</si>
  <si>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</si>
  <si>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</si>
  <si>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</si>
  <si>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</si>
  <si>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</si>
  <si>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</si>
  <si>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</si>
  <si>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</si>
  <si>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</si>
  <si>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</si>
  <si>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</si>
  <si>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</si>
  <si>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</si>
  <si>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</si>
  <si>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</si>
  <si>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</si>
  <si>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</si>
  <si>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</si>
  <si>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</si>
  <si>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</si>
  <si>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</si>
  <si>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</si>
  <si>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</si>
  <si>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</si>
  <si>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</si>
  <si>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</si>
  <si>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</si>
  <si>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</si>
  <si>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</si>
  <si>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</si>
  <si>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</si>
  <si>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</si>
  <si>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</si>
  <si>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</si>
  <si>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</si>
  <si>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</si>
  <si>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</si>
  <si>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</si>
  <si>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</si>
  <si>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</si>
  <si>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</si>
  <si>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</si>
  <si>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</si>
  <si>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</si>
  <si>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</si>
  <si>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</si>
  <si>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</si>
  <si>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</si>
  <si>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</si>
  <si>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</si>
  <si>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</si>
  <si>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</si>
  <si>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</si>
  <si>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</si>
  <si>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</si>
  <si>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</si>
  <si>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</si>
  <si>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</si>
  <si>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</si>
  <si>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</si>
  <si>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</si>
  <si>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</si>
  <si>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</si>
  <si>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</si>
  <si>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</si>
  <si>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</si>
  <si>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</si>
  <si>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</si>
  <si>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</si>
  <si>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</si>
  <si>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</si>
  <si>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</si>
  <si>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</si>
  <si>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</si>
  <si>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</si>
  <si>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</si>
  <si>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</si>
  <si>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</si>
  <si>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</si>
  <si>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</si>
  <si>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</si>
  <si>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</si>
  <si>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</si>
  <si>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</si>
  <si>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</si>
  <si>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</si>
  <si>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</si>
  <si>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</si>
  <si>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</si>
  <si>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</si>
  <si>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</si>
  <si>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</si>
  <si>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</si>
  <si>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</si>
  <si>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</si>
  <si>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</si>
  <si>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</si>
  <si>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</si>
  <si>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</si>
  <si>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</si>
  <si>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</si>
  <si>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</si>
  <si>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</si>
  <si>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</si>
  <si>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</si>
  <si>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</si>
  <si>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</si>
  <si>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</si>
  <si>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</si>
  <si>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</si>
  <si>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</si>
  <si>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</si>
  <si>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</si>
  <si>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</si>
  <si>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</si>
  <si>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</si>
  <si>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</si>
  <si>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</si>
  <si>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</si>
  <si>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</si>
  <si>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</si>
  <si>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</si>
  <si>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</si>
  <si>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</si>
  <si>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</si>
  <si>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</si>
  <si>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</si>
  <si>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</si>
  <si>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</si>
  <si>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</si>
  <si>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</si>
  <si>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</si>
  <si>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</si>
  <si>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</si>
  <si>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</si>
  <si>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</si>
  <si>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</si>
  <si>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</si>
  <si>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</si>
  <si>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</si>
  <si>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</si>
  <si>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</si>
  <si>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</si>
  <si>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</si>
  <si>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</si>
  <si>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</si>
  <si>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</si>
  <si>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</si>
  <si>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</si>
  <si>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</si>
  <si>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</si>
  <si>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</si>
  <si>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</si>
  <si>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</si>
  <si>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</si>
  <si>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</si>
  <si>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</si>
  <si>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</si>
  <si>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</si>
  <si>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</si>
  <si>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</si>
  <si>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</si>
  <si>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</si>
  <si>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</si>
  <si>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</si>
  <si>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</si>
  <si>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</si>
  <si>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</si>
  <si>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</si>
  <si>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</si>
  <si>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</si>
  <si>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</si>
  <si>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</si>
  <si>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</si>
  <si>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</si>
  <si>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</si>
  <si>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</si>
  <si>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</si>
  <si>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</si>
  <si>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</si>
  <si>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</si>
  <si>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</si>
  <si>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</si>
  <si>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</si>
  <si>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</si>
  <si>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</si>
  <si>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</si>
  <si>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</si>
  <si>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</si>
  <si>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</si>
  <si>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</si>
  <si>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</si>
  <si>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</si>
  <si>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</si>
  <si>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</si>
  <si>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</si>
  <si>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</si>
  <si>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</si>
  <si>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</si>
  <si>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</si>
  <si>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</si>
  <si>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</si>
  <si>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</si>
  <si>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</si>
  <si>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</si>
  <si>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</si>
  <si>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</si>
  <si>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</si>
  <si>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</si>
  <si>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</si>
  <si>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</si>
  <si>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</si>
  <si>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</si>
  <si>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</si>
  <si>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</si>
  <si>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</si>
  <si>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</si>
  <si>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</si>
  <si>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</si>
  <si>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</si>
  <si>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</si>
  <si>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</si>
  <si>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</si>
  <si>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</si>
  <si>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</si>
  <si>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</si>
  <si>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</si>
  <si>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</si>
  <si>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</si>
  <si>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</si>
  <si>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</si>
  <si>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</si>
  <si>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</si>
  <si>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</si>
  <si>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</si>
  <si>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</si>
  <si>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</si>
  <si>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</si>
  <si>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</si>
  <si>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</si>
  <si>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</si>
  <si>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</si>
  <si>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</si>
  <si>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</si>
  <si>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</si>
  <si>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</si>
  <si>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</si>
  <si>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</si>
  <si>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</si>
  <si>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</si>
  <si>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</si>
  <si>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</si>
  <si>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</si>
  <si>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</si>
  <si>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</si>
  <si>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</si>
  <si>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</si>
  <si>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</si>
  <si>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</si>
  <si>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</si>
  <si>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</si>
  <si>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</si>
  <si>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</si>
  <si>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</si>
  <si>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</si>
  <si>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</si>
  <si>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</si>
  <si>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</si>
  <si>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</si>
  <si>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</si>
  <si>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</si>
  <si>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</si>
  <si>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</si>
  <si>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</si>
  <si>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</si>
  <si>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</si>
  <si>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</si>
  <si>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</si>
  <si>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</si>
  <si>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</si>
  <si>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</si>
  <si>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</si>
  <si>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</si>
  <si>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</si>
  <si>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</si>
  <si>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</si>
  <si>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</si>
  <si>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</si>
  <si>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</si>
  <si>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</si>
  <si>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</si>
  <si>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</si>
  <si>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</si>
  <si>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</si>
  <si>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</si>
  <si>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</si>
  <si>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</si>
  <si>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</si>
  <si>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</si>
  <si>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</si>
  <si>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</si>
  <si>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</si>
  <si>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</si>
  <si>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</si>
  <si>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</si>
  <si>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</si>
  <si>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</si>
  <si>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</si>
  <si>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</si>
  <si>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</si>
  <si>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</si>
  <si>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</si>
  <si>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</si>
  <si>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</si>
  <si>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</si>
  <si>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</si>
  <si>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</si>
  <si>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</si>
  <si>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</si>
  <si>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</si>
  <si>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</si>
  <si>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</si>
  <si>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</si>
  <si>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</si>
  <si>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</si>
  <si>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</si>
  <si>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</si>
  <si>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</si>
  <si>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</si>
  <si>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</si>
  <si>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</si>
  <si>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</si>
  <si>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</si>
  <si>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</si>
  <si>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</si>
  <si>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</si>
  <si>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</si>
  <si>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</si>
  <si>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</si>
  <si>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</si>
  <si>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</si>
  <si>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</si>
  <si>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</si>
  <si>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</si>
  <si>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</si>
  <si>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</si>
  <si>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</si>
  <si>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</si>
  <si>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</si>
  <si>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</si>
  <si>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</si>
  <si>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</si>
  <si>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</si>
  <si>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</si>
  <si>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</si>
  <si>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</si>
  <si>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</si>
  <si>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</si>
  <si>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</si>
  <si>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</si>
  <si>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</si>
  <si>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</si>
  <si>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</si>
  <si>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</si>
  <si>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</si>
  <si>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</si>
  <si>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</si>
  <si>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</si>
  <si>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</si>
  <si>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</si>
  <si>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</si>
  <si>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</si>
  <si>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</si>
  <si>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</si>
  <si>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</si>
  <si>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</si>
  <si>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</si>
  <si>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</si>
  <si>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</si>
  <si>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</si>
  <si>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</si>
  <si>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</si>
  <si>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</si>
  <si>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</si>
  <si>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</si>
  <si>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</si>
  <si>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</si>
  <si>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</si>
  <si>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</si>
  <si>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</si>
  <si>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</si>
  <si>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</si>
  <si>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</si>
  <si>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</si>
  <si>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</si>
  <si>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</si>
  <si>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</si>
  <si>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</si>
  <si>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</si>
  <si>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</si>
  <si>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</si>
  <si>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</si>
  <si>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</si>
  <si>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</si>
  <si>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</si>
  <si>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</si>
  <si>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</si>
  <si>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</si>
  <si>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</si>
  <si>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</si>
  <si>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</si>
  <si>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</si>
  <si>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</si>
  <si>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</si>
  <si>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</si>
  <si>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</si>
  <si>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</si>
  <si>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</si>
  <si>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</si>
  <si>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</si>
  <si>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</si>
  <si>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</si>
  <si>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</si>
  <si>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</si>
  <si>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</si>
  <si>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</si>
  <si>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</si>
  <si>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</si>
  <si>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</si>
  <si>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</si>
  <si>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</si>
  <si>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</si>
  <si>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</si>
  <si>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</si>
  <si>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</si>
  <si>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</si>
  <si>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</si>
  <si>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</si>
  <si>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</si>
  <si>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</si>
  <si>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</si>
  <si>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</si>
  <si>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</si>
  <si>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</si>
  <si>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</si>
  <si>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</si>
  <si>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</si>
  <si>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</si>
  <si>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</si>
  <si>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</si>
  <si>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</si>
  <si>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</si>
  <si>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</si>
  <si>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</si>
  <si>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</si>
  <si>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</si>
  <si>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</si>
  <si>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</si>
  <si>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</si>
  <si>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</si>
  <si>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</si>
  <si>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</si>
  <si>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</si>
  <si>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</si>
  <si>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</si>
  <si>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</si>
  <si>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</si>
  <si>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</si>
  <si>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</si>
  <si>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</si>
  <si>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</si>
  <si>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</si>
  <si>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</si>
  <si>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</si>
  <si>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</si>
  <si>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</si>
  <si>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</si>
  <si>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</si>
  <si>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</si>
  <si>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</si>
  <si>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</si>
  <si>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</si>
  <si>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</si>
  <si>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</si>
  <si>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</si>
  <si>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</si>
  <si>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</si>
  <si>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</si>
  <si>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</si>
  <si>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</si>
  <si>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</si>
  <si>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</si>
  <si>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</si>
  <si>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</si>
  <si>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</si>
  <si>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</si>
  <si>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</si>
  <si>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</si>
  <si>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</si>
  <si>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</si>
  <si>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</si>
  <si>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</si>
  <si>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</si>
  <si>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</si>
  <si>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</si>
  <si>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</si>
  <si>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</si>
  <si>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</si>
  <si>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</si>
  <si>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</si>
  <si>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</si>
  <si>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</si>
  <si>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</si>
  <si>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</si>
  <si>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</si>
  <si>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</si>
  <si>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</si>
  <si>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</si>
  <si>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</si>
  <si>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</si>
  <si>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</si>
  <si>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</si>
  <si>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</si>
  <si>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</si>
  <si>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</si>
  <si>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</si>
  <si>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</si>
  <si>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</si>
  <si>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</si>
  <si>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</si>
  <si>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</si>
  <si>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</si>
  <si>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</si>
  <si>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</si>
  <si>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</si>
  <si>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</si>
  <si>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</si>
  <si>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</si>
  <si>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</si>
  <si>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</si>
  <si>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</si>
  <si>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</si>
  <si>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</si>
  <si>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</si>
  <si>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</si>
  <si>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</si>
  <si>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</si>
  <si>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</si>
  <si>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</si>
  <si>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</si>
  <si>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</si>
  <si>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</si>
  <si>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</si>
  <si>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</si>
  <si>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</si>
  <si>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</si>
  <si>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</si>
  <si>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</si>
  <si>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</si>
  <si>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</si>
  <si>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</si>
  <si>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</si>
  <si>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</si>
  <si>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</si>
  <si>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</si>
  <si>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</si>
  <si>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</si>
  <si>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</si>
  <si>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</si>
  <si>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</si>
  <si>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</si>
  <si>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</si>
  <si>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</si>
  <si>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</si>
  <si>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</si>
  <si>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</si>
  <si>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</si>
  <si>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</si>
  <si>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</si>
  <si>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</si>
  <si>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</si>
  <si>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</si>
  <si>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</si>
  <si>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</si>
  <si>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</si>
  <si>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</si>
  <si>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</si>
  <si>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</si>
  <si>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</si>
  <si>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</si>
  <si>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</si>
  <si>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</si>
  <si>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</si>
  <si>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</si>
  <si>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</si>
  <si>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</si>
  <si>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</si>
  <si>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</si>
  <si>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</si>
  <si>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</si>
  <si>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</si>
  <si>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</si>
  <si>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</si>
  <si>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</si>
  <si>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</si>
  <si>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</si>
  <si>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</si>
  <si>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</si>
  <si>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</si>
  <si>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</si>
  <si>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</si>
  <si>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</si>
  <si>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</si>
  <si>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</si>
  <si>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</si>
  <si>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</si>
  <si>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</si>
  <si>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</si>
  <si>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</si>
  <si>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</si>
  <si>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</si>
  <si>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</si>
  <si>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</si>
  <si>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</si>
  <si>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</si>
  <si>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</si>
  <si>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</si>
  <si>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</si>
  <si>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</si>
  <si>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</si>
  <si>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</si>
  <si>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</si>
  <si>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</si>
  <si>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</si>
  <si>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</si>
  <si>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</si>
  <si>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</si>
  <si>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</si>
  <si>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</si>
  <si>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</si>
  <si>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</si>
  <si>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</si>
  <si>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</si>
  <si>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</si>
  <si>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</si>
  <si>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</si>
  <si>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</si>
  <si>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</si>
  <si>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</si>
  <si>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</si>
  <si>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</si>
  <si>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</si>
  <si>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</si>
  <si>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</si>
  <si>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</si>
  <si>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</si>
  <si>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</si>
  <si>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</si>
  <si>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</si>
  <si>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</si>
  <si>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</si>
  <si>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</si>
  <si>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</si>
  <si>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</si>
  <si>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</si>
  <si>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</si>
  <si>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</si>
  <si>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</si>
  <si>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</si>
  <si>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</si>
  <si>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</si>
  <si>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</si>
  <si>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</si>
  <si>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</si>
  <si>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</si>
  <si>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</si>
  <si>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</si>
  <si>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</si>
  <si>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</si>
  <si>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</si>
  <si>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</si>
  <si>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</si>
  <si>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</si>
  <si>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</si>
  <si>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</si>
  <si>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</si>
  <si>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</si>
  <si>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</si>
  <si>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</si>
  <si>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</si>
  <si>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</si>
  <si>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</si>
  <si>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</si>
  <si>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</si>
  <si>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</si>
  <si>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</si>
  <si>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</si>
  <si>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</si>
  <si>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</si>
  <si>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</si>
  <si>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</si>
  <si>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</si>
  <si>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</si>
  <si>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</si>
  <si>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</si>
  <si>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</si>
  <si>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</si>
  <si>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</si>
  <si>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</si>
  <si>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</si>
  <si>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</si>
  <si>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</si>
  <si>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</si>
  <si>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</si>
  <si>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</si>
  <si>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</si>
  <si>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</si>
  <si>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</si>
  <si>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</si>
  <si>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</si>
  <si>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</si>
  <si>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</si>
  <si>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</si>
  <si>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</si>
  <si>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</si>
  <si>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</si>
  <si>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</si>
  <si>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</si>
  <si>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</si>
  <si>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</si>
  <si>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</si>
  <si>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</si>
  <si>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</si>
  <si>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</si>
  <si>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</si>
  <si>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</si>
  <si>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</si>
  <si>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</si>
  <si>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</si>
  <si>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</si>
  <si>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</si>
  <si>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</si>
  <si>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</si>
  <si>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</si>
  <si>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</si>
  <si>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</si>
  <si>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</si>
  <si>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</si>
  <si>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</si>
  <si>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</si>
  <si>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</si>
  <si>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</si>
  <si>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</si>
  <si>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</si>
  <si>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</si>
  <si>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</si>
  <si>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</si>
  <si>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</si>
  <si>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</si>
  <si>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</si>
  <si>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</si>
  <si>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</si>
  <si>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</si>
  <si>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</si>
  <si>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</si>
  <si>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</si>
  <si>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</si>
  <si>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</si>
  <si>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</si>
  <si>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</si>
  <si>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</si>
  <si>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</si>
  <si>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</si>
  <si>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</si>
  <si>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</si>
  <si>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</si>
  <si>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</si>
  <si>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</si>
  <si>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</si>
  <si>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</si>
  <si>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</si>
  <si>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</si>
  <si>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</si>
  <si>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</si>
  <si>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</si>
  <si>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</si>
  <si>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</si>
  <si>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</si>
  <si>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</si>
  <si>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</si>
  <si>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</si>
  <si>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</si>
  <si>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</si>
  <si>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</si>
  <si>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</si>
  <si>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</si>
  <si>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</si>
  <si>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</si>
  <si>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</si>
  <si>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</si>
  <si>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</si>
  <si>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</si>
  <si>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</si>
  <si>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</si>
  <si>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</si>
  <si>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</si>
  <si>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</si>
  <si>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</si>
  <si>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</si>
  <si>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</si>
  <si>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</si>
  <si>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</si>
  <si>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</si>
  <si>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</si>
  <si>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</si>
  <si>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</si>
  <si>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</si>
  <si>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</si>
  <si>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</si>
  <si>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</si>
  <si>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</si>
  <si>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</si>
  <si>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</si>
  <si>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</si>
  <si>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</si>
  <si>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</si>
  <si>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</si>
  <si>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</si>
  <si>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</si>
  <si>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</si>
  <si>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</si>
  <si>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</si>
  <si>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</si>
  <si>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</si>
  <si>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</si>
  <si>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</si>
  <si>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</si>
  <si>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</si>
  <si>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</si>
  <si>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</si>
  <si>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</si>
  <si>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</si>
  <si>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</si>
  <si>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</si>
  <si>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</si>
  <si>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</si>
  <si>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</si>
  <si>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</si>
  <si>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</si>
  <si>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</si>
  <si>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</si>
  <si>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</si>
  <si>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</si>
  <si>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</si>
  <si>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</si>
  <si>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</si>
  <si>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</si>
  <si>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</si>
  <si>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</si>
  <si>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</si>
  <si>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</si>
  <si>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</si>
  <si>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</si>
  <si>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</si>
  <si>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</si>
  <si>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</si>
  <si>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</si>
  <si>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</si>
  <si>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</si>
  <si>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</si>
  <si>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</si>
  <si>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</si>
  <si>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</si>
  <si>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</si>
  <si>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</si>
  <si>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</si>
  <si>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</si>
  <si>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</si>
  <si>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</si>
  <si>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</si>
  <si>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</si>
  <si>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</si>
  <si>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</si>
  <si>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</si>
  <si>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</si>
  <si>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</si>
  <si>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</si>
  <si>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</si>
  <si>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</si>
  <si>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</si>
  <si>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</si>
  <si>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</si>
  <si>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</si>
  <si>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</si>
  <si>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</si>
  <si>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</si>
  <si>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</si>
  <si>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</si>
  <si>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</si>
  <si>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</si>
  <si>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</si>
  <si>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</si>
  <si>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</si>
  <si>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</si>
  <si>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</si>
  <si>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</si>
  <si>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</si>
  <si>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</si>
  <si>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</si>
  <si>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</si>
  <si>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</si>
  <si>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</si>
  <si>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</si>
  <si>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</si>
  <si>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</si>
  <si>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</si>
  <si>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</si>
  <si>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</si>
  <si>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</si>
  <si>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</si>
  <si>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</si>
  <si>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</si>
  <si>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</si>
  <si>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</si>
  <si>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</si>
  <si>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</si>
  <si>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</si>
  <si>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</si>
  <si>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</si>
  <si>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</si>
  <si>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</si>
  <si>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</si>
  <si>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</si>
  <si>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</si>
  <si>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</si>
  <si>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</si>
  <si>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</si>
  <si>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</si>
  <si>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</si>
  <si>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</si>
  <si>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</si>
  <si>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</si>
  <si>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</si>
  <si>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</si>
  <si>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</si>
  <si>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</si>
  <si>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</si>
  <si>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</si>
  <si>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</si>
  <si>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</si>
  <si>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</si>
  <si>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</si>
  <si>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</si>
  <si>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</si>
  <si>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</si>
  <si>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</si>
  <si>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</si>
  <si>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</si>
  <si>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</si>
  <si>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</si>
  <si>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</si>
  <si>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</si>
  <si>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</si>
  <si>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</si>
  <si>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</si>
  <si>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</si>
  <si>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</si>
  <si>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</si>
  <si>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</si>
  <si>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</si>
  <si>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</si>
  <si>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</si>
  <si>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</si>
  <si>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</si>
  <si>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</si>
  <si>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</si>
  <si>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</si>
  <si>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</si>
  <si>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</si>
  <si>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</si>
  <si>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</si>
  <si>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</si>
  <si>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</si>
  <si>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</si>
  <si>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</si>
  <si>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</si>
  <si>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</si>
  <si>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</si>
  <si>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</si>
  <si>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</si>
  <si>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</si>
  <si>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</si>
  <si>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</si>
  <si>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</si>
  <si>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</si>
  <si>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</si>
  <si>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</si>
  <si>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</si>
  <si>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</si>
  <si>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</si>
  <si>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</si>
  <si>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</si>
  <si>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</si>
  <si>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</si>
  <si>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</si>
  <si>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</si>
  <si>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</si>
  <si>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</si>
  <si>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</si>
  <si>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</si>
  <si>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</si>
  <si>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</si>
  <si>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</si>
  <si>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</si>
  <si>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</si>
  <si>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</si>
  <si>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</si>
  <si>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</si>
  <si>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</si>
  <si>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</si>
  <si>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</si>
  <si>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</si>
  <si>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</si>
  <si>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</si>
  <si>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</si>
  <si>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</si>
  <si>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</si>
  <si>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</si>
  <si>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</si>
  <si>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</si>
  <si>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</si>
  <si>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</si>
  <si>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</si>
  <si>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</si>
  <si>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</si>
  <si>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</si>
  <si>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</si>
  <si>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</si>
  <si>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</si>
  <si>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</si>
  <si>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</si>
  <si>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</si>
  <si>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</si>
  <si>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</si>
  <si>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</si>
  <si>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</si>
  <si>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</si>
  <si>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</si>
  <si>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</si>
  <si>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</si>
  <si>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</si>
  <si>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</si>
  <si>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</si>
  <si>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</si>
  <si>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</si>
  <si>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</si>
  <si>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</si>
  <si>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</si>
  <si>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</si>
  <si>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</si>
  <si>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</si>
  <si>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</si>
  <si>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</si>
  <si>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</si>
  <si>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</si>
  <si>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</si>
  <si>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</si>
  <si>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</si>
  <si>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</si>
  <si>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</si>
  <si>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</si>
  <si>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</si>
  <si>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</si>
  <si>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</si>
  <si>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</si>
  <si>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</si>
  <si>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</si>
  <si>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</si>
  <si>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</si>
  <si>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</si>
  <si>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</si>
  <si>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</si>
  <si>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</si>
  <si>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</si>
  <si>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</si>
  <si>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</si>
  <si>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</si>
  <si>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</si>
  <si>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</si>
  <si>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</si>
  <si>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</si>
  <si>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</si>
  <si>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</si>
  <si>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</si>
  <si>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</si>
  <si>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</si>
  <si>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</si>
  <si>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</si>
  <si>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</si>
  <si>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</si>
  <si>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</si>
  <si>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</si>
  <si>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</si>
  <si>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</si>
  <si>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</si>
  <si>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</si>
  <si>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</si>
  <si>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</si>
  <si>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</si>
  <si>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</si>
  <si>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</si>
  <si>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</si>
  <si>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</si>
  <si>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</si>
  <si>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</si>
  <si>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</si>
  <si>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</si>
  <si>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</si>
  <si>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</si>
  <si>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</si>
  <si>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</si>
  <si>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</si>
  <si>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</si>
  <si>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</si>
  <si>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</si>
  <si>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</si>
  <si>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</si>
  <si>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</si>
  <si>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</si>
  <si>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</si>
  <si>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</si>
  <si>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</si>
  <si>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</si>
  <si>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</si>
  <si>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</si>
  <si>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</si>
  <si>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</si>
  <si>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</si>
  <si>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</si>
  <si>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</si>
  <si>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</si>
  <si>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</si>
  <si>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</si>
  <si>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</si>
  <si>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</si>
  <si>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</si>
  <si>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</si>
  <si>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</si>
  <si>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</si>
  <si>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</si>
  <si>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</si>
  <si>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</si>
  <si>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</si>
  <si>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</si>
  <si>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</si>
  <si>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</si>
  <si>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</si>
  <si>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</si>
  <si>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</si>
  <si>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</si>
  <si>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</si>
  <si>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</si>
  <si>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</si>
  <si>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</si>
  <si>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</si>
  <si>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</si>
  <si>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</si>
  <si>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</si>
  <si>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</si>
  <si>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</si>
  <si>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</si>
  <si>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</si>
  <si>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</si>
  <si>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</si>
  <si>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</si>
  <si>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</si>
  <si>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</si>
  <si>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</si>
  <si>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</si>
  <si>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</si>
  <si>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</si>
  <si>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</si>
  <si>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</si>
  <si>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</si>
  <si>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</si>
  <si>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</si>
  <si>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</si>
  <si>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</si>
  <si>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</si>
  <si>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</si>
  <si>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</si>
  <si>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</si>
  <si>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</si>
  <si>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</si>
  <si>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</si>
  <si>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</si>
  <si>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</si>
  <si>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</si>
  <si>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</si>
  <si>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</si>
  <si>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</si>
  <si>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</si>
  <si>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</si>
  <si>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</si>
  <si>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</si>
  <si>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</si>
  <si>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</si>
  <si>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</si>
  <si>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</si>
  <si>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</si>
  <si>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</si>
  <si>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</si>
  <si>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</si>
  <si>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</si>
  <si>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</si>
  <si>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</si>
  <si>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</si>
  <si>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</si>
  <si>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</si>
  <si>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</si>
  <si>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</si>
  <si>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</si>
  <si>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</si>
  <si>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</si>
  <si>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</si>
  <si>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</si>
  <si>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</si>
  <si>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</si>
  <si>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</si>
  <si>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</si>
  <si>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</si>
  <si>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</si>
  <si>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</si>
  <si>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</si>
  <si>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</si>
  <si>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</si>
  <si>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</si>
  <si>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</si>
  <si>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</si>
  <si>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</si>
  <si>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</si>
  <si>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</si>
  <si>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</si>
  <si>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</si>
  <si>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</si>
  <si>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</si>
  <si>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</si>
  <si>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</si>
  <si>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</si>
  <si>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</si>
  <si>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</si>
  <si>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</si>
  <si>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</si>
  <si>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</si>
  <si>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</si>
  <si>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</si>
  <si>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</si>
  <si>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</si>
  <si>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</si>
  <si>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</si>
  <si>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</si>
  <si>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</si>
  <si>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</si>
  <si>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</si>
  <si>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</si>
  <si>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</si>
  <si>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</si>
  <si>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</si>
  <si>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</si>
  <si>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</si>
  <si>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</si>
  <si>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</si>
  <si>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</si>
  <si>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</si>
  <si>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</si>
  <si>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</si>
  <si>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</si>
  <si>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</si>
  <si>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</si>
  <si>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</si>
  <si>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</si>
  <si>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</si>
  <si>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</si>
  <si>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</si>
  <si>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</si>
  <si>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</si>
  <si>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</si>
  <si>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</si>
  <si>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</si>
  <si>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</si>
  <si>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</si>
  <si>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</si>
  <si>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</si>
  <si>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</si>
  <si>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</si>
  <si>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</si>
  <si>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</si>
  <si>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</si>
  <si>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</si>
  <si>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</si>
  <si>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</si>
  <si>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</si>
  <si>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</si>
  <si>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</si>
  <si>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</si>
  <si>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</si>
  <si>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</si>
  <si>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</si>
  <si>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</si>
  <si>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</si>
  <si>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</si>
  <si>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</si>
  <si>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</si>
  <si>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</si>
  <si>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</si>
  <si>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</si>
  <si>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</si>
  <si>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</si>
  <si>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</si>
  <si>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</si>
  <si>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</si>
  <si>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</si>
  <si>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</si>
  <si>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</si>
  <si>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</si>
  <si>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</si>
  <si>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</si>
  <si>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</si>
  <si>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</si>
  <si>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</si>
  <si>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</si>
  <si>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</si>
  <si>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</si>
  <si>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</si>
  <si>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</si>
  <si>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</si>
  <si>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</si>
  <si>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</si>
  <si>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</si>
  <si>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</si>
  <si>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</si>
  <si>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</si>
  <si>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</si>
  <si>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</si>
  <si>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</si>
  <si>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</si>
  <si>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</si>
  <si>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</si>
  <si>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</si>
  <si>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</si>
  <si>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</si>
  <si>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</si>
  <si>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</si>
  <si>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</si>
  <si>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</si>
  <si>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</si>
  <si>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</si>
  <si>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</si>
  <si>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</si>
  <si>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</si>
  <si>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</si>
  <si>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</si>
  <si>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</si>
  <si>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</si>
  <si>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</si>
  <si>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</si>
  <si>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</si>
  <si>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</si>
  <si>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</si>
  <si>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</si>
  <si>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</si>
  <si>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</si>
  <si>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</si>
  <si>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</si>
  <si>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</si>
  <si>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</si>
  <si>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</si>
  <si>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</si>
  <si>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</si>
  <si>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</si>
  <si>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</si>
  <si>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</si>
  <si>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</si>
  <si>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</si>
  <si>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</si>
  <si>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</si>
  <si>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</si>
  <si>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</si>
  <si>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</si>
  <si>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</si>
  <si>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</si>
  <si>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</si>
  <si>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</si>
  <si>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</si>
  <si>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</si>
  <si>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</si>
  <si>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</si>
  <si>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</si>
  <si>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</si>
  <si>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</si>
  <si>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</si>
  <si>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</si>
  <si>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</si>
  <si>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</si>
  <si>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</si>
  <si>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</si>
  <si>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</si>
  <si>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</si>
  <si>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</si>
  <si>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</si>
  <si>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</si>
  <si>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</si>
  <si>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</si>
  <si>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</si>
  <si>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</si>
  <si>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</si>
  <si>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</si>
  <si>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</si>
  <si>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</si>
  <si>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</si>
  <si>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</si>
  <si>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</si>
  <si>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</si>
  <si>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</si>
  <si>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</si>
  <si>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</si>
  <si>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</si>
  <si>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</si>
  <si>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</si>
  <si>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</si>
  <si>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</si>
  <si>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</si>
  <si>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</si>
  <si>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</si>
  <si>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</si>
  <si>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</si>
  <si>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</si>
  <si>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</si>
  <si>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</si>
  <si>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</si>
  <si>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</si>
  <si>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</si>
  <si>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</si>
  <si>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</si>
  <si>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</si>
  <si>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</si>
  <si>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</si>
  <si>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</si>
  <si>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</si>
  <si>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</si>
  <si>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</si>
  <si>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</si>
  <si>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</si>
  <si>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</si>
  <si>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</si>
  <si>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</si>
  <si>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</si>
  <si>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</si>
  <si>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</si>
  <si>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</si>
  <si>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</si>
  <si>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</si>
  <si>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</si>
  <si>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</si>
  <si>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</si>
  <si>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</si>
  <si>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</si>
  <si>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</si>
  <si>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</si>
  <si>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</si>
  <si>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</si>
  <si>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</si>
  <si>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</si>
  <si>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</si>
  <si>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</si>
  <si>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</si>
  <si>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</si>
  <si>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</si>
  <si>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</si>
  <si>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</si>
  <si>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</si>
  <si>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</si>
  <si>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</si>
  <si>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</si>
  <si>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</si>
  <si>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</si>
  <si>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</si>
  <si>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</si>
  <si>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</si>
  <si>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</si>
  <si>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</si>
  <si>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</si>
  <si>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</si>
  <si>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</si>
  <si>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</si>
  <si>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</si>
  <si>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</si>
  <si>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</si>
  <si>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</si>
  <si>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</si>
  <si>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</si>
  <si>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</si>
  <si>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</si>
  <si>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</si>
  <si>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</si>
  <si>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</si>
  <si>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</si>
  <si>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</si>
  <si>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</si>
  <si>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</si>
  <si>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</si>
  <si>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</si>
  <si>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</si>
  <si>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</si>
  <si>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</si>
  <si>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</si>
  <si>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</si>
  <si>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</si>
  <si>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</si>
  <si>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</si>
  <si>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</si>
  <si>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</si>
  <si>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</si>
  <si>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</si>
  <si>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</si>
  <si>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</si>
  <si>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</si>
  <si>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</si>
  <si>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</si>
  <si>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</si>
  <si>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</si>
  <si>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</si>
  <si>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</si>
  <si>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</si>
  <si>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</si>
  <si>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</si>
  <si>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</si>
  <si>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</si>
  <si>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</si>
  <si>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</si>
  <si>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</si>
  <si>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</si>
  <si>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</si>
  <si>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</si>
  <si>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</si>
  <si>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</si>
  <si>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</si>
  <si>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</si>
  <si>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</si>
  <si>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</si>
  <si>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</si>
  <si>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</si>
  <si>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</si>
  <si>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</si>
  <si>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</si>
  <si>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</si>
  <si>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</si>
  <si>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</si>
  <si>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</si>
  <si>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</si>
  <si>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</si>
  <si>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</si>
  <si>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</si>
  <si>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</si>
  <si>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</si>
  <si>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</si>
  <si>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</si>
  <si>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</si>
  <si>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</si>
  <si>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</si>
  <si>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</si>
  <si>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</si>
  <si>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</si>
  <si>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</si>
  <si>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</si>
  <si>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</si>
  <si>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</si>
  <si>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</si>
  <si>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</si>
  <si>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</si>
  <si>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</si>
  <si>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</si>
  <si>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</si>
  <si>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</si>
  <si>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</si>
  <si>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</si>
  <si>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</si>
  <si>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</si>
  <si>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</si>
  <si>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</si>
  <si>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</si>
  <si>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</si>
  <si>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</si>
  <si>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</si>
  <si>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</si>
  <si>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</si>
  <si>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</si>
  <si>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</si>
  <si>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</si>
  <si>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</si>
  <si>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</si>
  <si>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</si>
  <si>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</si>
  <si>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</si>
  <si>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</si>
  <si>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</si>
  <si>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</si>
  <si>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</si>
  <si>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</si>
  <si>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</si>
  <si>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</si>
  <si>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</si>
  <si>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</si>
  <si>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</si>
  <si>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</si>
  <si>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</si>
  <si>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</si>
  <si>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</si>
  <si>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</si>
  <si>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</si>
  <si>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</si>
  <si>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</si>
  <si>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</si>
  <si>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</si>
  <si>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</si>
  <si>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</si>
  <si>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</si>
  <si>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</si>
  <si>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</si>
  <si>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</si>
  <si>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</si>
  <si>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</si>
  <si>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</si>
  <si>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</si>
  <si>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</si>
  <si>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</si>
  <si>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</si>
  <si>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</si>
  <si>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</si>
  <si>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</si>
  <si>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</si>
  <si>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</si>
  <si>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</si>
  <si>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</si>
  <si>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</si>
  <si>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</si>
  <si>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</si>
  <si>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</si>
  <si>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</si>
  <si>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</si>
  <si>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</si>
  <si>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</si>
  <si>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</si>
  <si>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</si>
  <si>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</si>
  <si>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</si>
  <si>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</si>
  <si>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</si>
  <si>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</si>
  <si>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</si>
  <si>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</si>
  <si>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</si>
  <si>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</si>
  <si>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</si>
  <si>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</si>
  <si>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</si>
  <si>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</si>
  <si>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</si>
  <si>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</si>
  <si>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</si>
  <si>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</si>
  <si>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</si>
  <si>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</si>
  <si>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</si>
  <si>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</si>
  <si>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</si>
  <si>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</si>
  <si>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</si>
  <si>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</si>
  <si>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</si>
  <si>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</si>
  <si>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</si>
  <si>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</si>
  <si>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</si>
  <si>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</si>
  <si>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</si>
  <si>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</si>
  <si>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</si>
  <si>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</si>
  <si>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</si>
  <si>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</si>
  <si>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</si>
  <si>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</si>
  <si>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</si>
  <si>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</si>
  <si>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</si>
  <si>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</si>
  <si>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</si>
  <si>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</si>
  <si>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</si>
  <si>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</si>
  <si>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</si>
  <si>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</si>
  <si>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</si>
  <si>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</si>
  <si>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</si>
  <si>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</si>
  <si>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</si>
  <si>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</si>
  <si>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</si>
  <si>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</si>
  <si>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</si>
  <si>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</si>
  <si>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</si>
  <si>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</si>
  <si>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</si>
  <si>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</si>
  <si>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</si>
  <si>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</si>
  <si>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</si>
  <si>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</si>
  <si>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</si>
  <si>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</si>
  <si>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</si>
  <si>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</si>
  <si>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</si>
  <si>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</si>
  <si>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</si>
  <si>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</si>
  <si>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</si>
  <si>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</si>
  <si>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</si>
  <si>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</si>
  <si>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</si>
  <si>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</si>
  <si>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</si>
  <si>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</si>
  <si>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</si>
  <si>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</si>
  <si>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</si>
  <si>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</si>
  <si>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</si>
  <si>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</si>
  <si>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</si>
  <si>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</si>
  <si>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</si>
  <si>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</si>
  <si>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</si>
  <si>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</si>
  <si>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</si>
  <si>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</si>
  <si>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</si>
  <si>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</si>
  <si>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</si>
  <si>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</si>
  <si>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</si>
  <si>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</si>
  <si>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</si>
  <si>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</si>
  <si>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</si>
  <si>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</si>
  <si>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</si>
  <si>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</si>
  <si>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</si>
  <si>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</si>
  <si>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</si>
  <si>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</si>
  <si>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</si>
  <si>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</si>
  <si>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</si>
  <si>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</si>
  <si>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</si>
  <si>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</si>
  <si>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</si>
  <si>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</si>
  <si>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</si>
  <si>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</si>
  <si>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</si>
  <si>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</si>
  <si>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</si>
  <si>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</si>
  <si>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</si>
  <si>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</si>
  <si>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</si>
  <si>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</si>
  <si>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</si>
  <si>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</si>
  <si>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</si>
  <si>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</si>
  <si>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</si>
  <si>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</si>
  <si>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</si>
  <si>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</si>
  <si>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</si>
  <si>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</si>
  <si>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</si>
  <si>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</si>
  <si>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</si>
  <si>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</si>
  <si>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</si>
  <si>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</si>
  <si>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</si>
  <si>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</si>
  <si>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</si>
  <si>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</si>
  <si>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</si>
  <si>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</si>
  <si>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</si>
  <si>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</si>
  <si>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</si>
  <si>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</si>
  <si>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</si>
  <si>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</si>
  <si>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</si>
  <si>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</si>
  <si>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</si>
  <si>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</si>
  <si>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</si>
  <si>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</si>
  <si>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</si>
  <si>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</si>
  <si>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</si>
  <si>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</si>
  <si>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</si>
  <si>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</si>
  <si>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</si>
  <si>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</si>
  <si>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</si>
  <si>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</si>
  <si>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</si>
  <si>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</si>
  <si>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</si>
  <si>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</si>
  <si>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</si>
  <si>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</si>
  <si>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</si>
  <si>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</si>
  <si>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</si>
  <si>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</si>
  <si>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</si>
  <si>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</si>
  <si>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</si>
  <si>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</si>
  <si>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</si>
  <si>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</si>
  <si>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</si>
  <si>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</si>
  <si>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</si>
  <si>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</si>
  <si>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</si>
  <si>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</si>
  <si>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</si>
  <si>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</si>
  <si>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</si>
  <si>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</si>
  <si>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</si>
  <si>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</si>
  <si>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</si>
  <si>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</si>
  <si>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</si>
  <si>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</si>
  <si>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</si>
  <si>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</si>
  <si>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</si>
  <si>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</si>
  <si>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</si>
  <si>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</si>
  <si>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</si>
  <si>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</si>
  <si>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</si>
  <si>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</si>
  <si>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</si>
  <si>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</si>
  <si>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</si>
  <si>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</si>
  <si>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</si>
  <si>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</si>
  <si>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</si>
  <si>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</si>
  <si>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</si>
  <si>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</si>
  <si>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</si>
  <si>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</si>
  <si>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</si>
  <si>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</si>
  <si>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</si>
  <si>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</si>
  <si>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</si>
  <si>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</si>
  <si>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</si>
  <si>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</si>
  <si>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</si>
  <si>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</si>
  <si>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</si>
  <si>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</si>
  <si>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</si>
  <si>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</si>
  <si>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</si>
  <si>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</si>
  <si>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</si>
  <si>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</si>
  <si>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</si>
  <si>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</si>
  <si>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</si>
  <si>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</si>
  <si>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</si>
  <si>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</si>
  <si>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</si>
  <si>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</si>
  <si>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</si>
  <si>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</si>
  <si>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</si>
  <si>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</si>
  <si>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</si>
  <si>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</si>
  <si>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</si>
  <si>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</si>
  <si>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</si>
  <si>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</si>
  <si>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</si>
  <si>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</si>
  <si>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</si>
  <si>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</si>
  <si>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</si>
  <si>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</si>
  <si>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</si>
  <si>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</si>
  <si>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</si>
  <si>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</si>
  <si>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</si>
  <si>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</si>
  <si>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</si>
  <si>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</si>
  <si>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</si>
  <si>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</si>
  <si>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</si>
  <si>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</si>
  <si>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</si>
  <si>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</si>
  <si>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</si>
  <si>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</si>
  <si>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</si>
  <si>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</si>
  <si>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</si>
  <si>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</si>
  <si>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</si>
  <si>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</si>
  <si>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</si>
  <si>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</si>
  <si>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</si>
  <si>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</si>
  <si>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</si>
  <si>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</si>
  <si>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</si>
  <si>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</si>
  <si>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</si>
  <si>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</si>
  <si>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</si>
  <si>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</si>
  <si>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</si>
  <si>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</si>
  <si>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</si>
  <si>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</si>
  <si>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</si>
  <si>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</si>
  <si>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</si>
  <si>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</si>
  <si>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</si>
  <si>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</si>
  <si>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</si>
  <si>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</si>
  <si>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</si>
  <si>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</si>
  <si>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</si>
  <si>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</si>
  <si>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</si>
  <si>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</si>
  <si>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</si>
  <si>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</si>
  <si>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</si>
  <si>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</si>
  <si>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</si>
  <si>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</si>
  <si>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</si>
  <si>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</si>
  <si>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</si>
  <si>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</si>
  <si>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</si>
  <si>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</si>
  <si>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</si>
  <si>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</si>
  <si>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</si>
  <si>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</si>
  <si>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</si>
  <si>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</si>
  <si>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</si>
  <si>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</si>
  <si>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</si>
  <si>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</si>
  <si>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</si>
  <si>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</si>
  <si>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</si>
  <si>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</si>
  <si>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</si>
  <si>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</si>
  <si>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</si>
  <si>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</si>
  <si>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</si>
  <si>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</si>
  <si>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</si>
  <si>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</si>
  <si>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</si>
  <si>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</si>
  <si>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</si>
  <si>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</si>
  <si>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</si>
  <si>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</si>
  <si>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</si>
  <si>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</si>
  <si>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</si>
  <si>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</si>
  <si>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</si>
  <si>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</si>
  <si>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</si>
  <si>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</si>
  <si>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</si>
  <si>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</si>
  <si>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</si>
  <si>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</si>
  <si>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</si>
  <si>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</si>
  <si>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</si>
  <si>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</si>
  <si>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</si>
  <si>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</si>
  <si>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</si>
  <si>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</si>
  <si>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</si>
  <si>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</si>
  <si>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</si>
  <si>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</si>
  <si>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</si>
  <si>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</si>
  <si>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</si>
  <si>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</si>
  <si>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</si>
  <si>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</si>
  <si>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</si>
  <si>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</si>
  <si>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</si>
  <si>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</si>
  <si>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</si>
  <si>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</si>
  <si>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</si>
  <si>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</si>
  <si>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</si>
  <si>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</si>
  <si>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</si>
  <si>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</si>
  <si>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</si>
  <si>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</si>
  <si>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</si>
  <si>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</si>
  <si>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</si>
  <si>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</si>
  <si>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</si>
  <si>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</si>
  <si>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</si>
  <si>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</si>
  <si>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</si>
  <si>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</si>
  <si>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</si>
  <si>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</si>
  <si>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</si>
  <si>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</si>
  <si>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</si>
  <si>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</si>
  <si>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</si>
  <si>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</si>
  <si>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</si>
  <si>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</si>
  <si>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</si>
  <si>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</si>
  <si>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</si>
  <si>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</si>
  <si>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</si>
  <si>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</si>
  <si>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</si>
  <si>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</si>
  <si>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</si>
  <si>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</si>
  <si>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</si>
  <si>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</si>
  <si>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</si>
  <si>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</si>
  <si>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</si>
  <si>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</si>
  <si>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</si>
  <si>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</si>
  <si>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</si>
  <si>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</si>
  <si>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</si>
  <si>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</si>
  <si>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</si>
  <si>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</si>
  <si>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</si>
  <si>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</si>
  <si>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</si>
  <si>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</si>
  <si>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</si>
  <si>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</si>
  <si>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</si>
  <si>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</si>
  <si>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</si>
  <si>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</si>
  <si>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</si>
  <si>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</si>
  <si>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</si>
  <si>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</si>
  <si>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</si>
  <si>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</si>
  <si>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</si>
  <si>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</si>
  <si>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</si>
  <si>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</si>
  <si>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</si>
  <si>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</si>
  <si>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</si>
  <si>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</si>
  <si>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</si>
  <si>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</si>
  <si>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</si>
  <si>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</si>
  <si>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</si>
  <si>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</si>
  <si>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</si>
  <si>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</si>
  <si>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</si>
  <si>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</si>
  <si>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</si>
  <si>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</si>
  <si>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</si>
  <si>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</si>
  <si>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</si>
  <si>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</si>
  <si>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</si>
  <si>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</si>
  <si>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</si>
  <si>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</si>
  <si>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</si>
  <si>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</si>
  <si>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</si>
  <si>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</si>
  <si>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</si>
  <si>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</si>
  <si>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</si>
  <si>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</si>
  <si>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</si>
  <si>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</si>
  <si>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</si>
  <si>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</si>
  <si>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</si>
  <si>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</si>
  <si>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</si>
  <si>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</si>
  <si>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</si>
  <si>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</si>
  <si>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</si>
  <si>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</si>
  <si>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</si>
  <si>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</si>
  <si>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</si>
  <si>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</si>
  <si>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</si>
  <si>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</si>
  <si>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</si>
  <si>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</si>
  <si>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</si>
  <si>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</si>
  <si>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</si>
  <si>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</si>
  <si>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</si>
  <si>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</si>
  <si>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</si>
  <si>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</si>
  <si>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</si>
  <si>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</si>
  <si>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</si>
  <si>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</si>
  <si>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</si>
  <si>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</si>
  <si>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</si>
  <si>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</si>
  <si>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</si>
  <si>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</si>
  <si>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</si>
  <si>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</si>
  <si>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</si>
  <si>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</si>
  <si>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</si>
  <si>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</si>
  <si>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</si>
  <si>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</si>
  <si>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</si>
  <si>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</si>
  <si>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</si>
  <si>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</si>
  <si>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</si>
  <si>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</si>
  <si>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</si>
  <si>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</si>
  <si>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</si>
  <si>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</si>
  <si>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</si>
  <si>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</si>
  <si>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</si>
  <si>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</si>
  <si>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</si>
  <si>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</si>
  <si>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</si>
  <si>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</si>
  <si>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</si>
  <si>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</si>
  <si>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</si>
  <si>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</si>
  <si>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</si>
  <si>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</si>
  <si>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</si>
  <si>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</si>
  <si>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</si>
  <si>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</si>
  <si>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</si>
  <si>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</si>
  <si>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</si>
  <si>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</si>
  <si>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</si>
  <si>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</si>
  <si>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</si>
  <si>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</si>
  <si>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</si>
  <si>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</si>
  <si>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</si>
  <si>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</si>
  <si>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</si>
  <si>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</si>
  <si>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</si>
  <si>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</si>
  <si>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</si>
  <si>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</si>
  <si>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</si>
  <si>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</si>
  <si>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</si>
  <si>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</si>
  <si>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</si>
  <si>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</si>
  <si>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</si>
  <si>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</si>
  <si>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</si>
  <si>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</si>
  <si>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</si>
  <si>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</si>
  <si>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</si>
  <si>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</si>
  <si>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</si>
  <si>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</si>
  <si>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</si>
  <si>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</si>
  <si>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</si>
  <si>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</si>
  <si>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</si>
  <si>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</si>
  <si>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</si>
  <si>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</si>
  <si>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</si>
  <si>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</si>
  <si>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</si>
  <si>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</si>
  <si>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</si>
  <si>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</si>
  <si>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</si>
  <si>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</si>
  <si>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</si>
  <si>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</si>
  <si>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</si>
  <si>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</si>
  <si>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</si>
  <si>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</si>
  <si>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</si>
  <si>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</si>
  <si>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</si>
  <si>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</si>
  <si>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</si>
  <si>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</si>
  <si>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</si>
  <si>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</si>
  <si>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</si>
  <si>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</si>
  <si>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</si>
  <si>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</si>
  <si>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</si>
  <si>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</si>
  <si>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</si>
  <si>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</si>
  <si>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</si>
  <si>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</si>
  <si>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</si>
  <si>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</si>
  <si>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</si>
  <si>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</si>
  <si>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</si>
  <si>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</si>
  <si>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</si>
  <si>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</si>
  <si>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</si>
  <si>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</si>
  <si>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</si>
  <si>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</si>
  <si>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</si>
  <si>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</si>
  <si>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</si>
  <si>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</si>
  <si>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</si>
  <si>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</si>
  <si>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</si>
  <si>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</si>
  <si>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</si>
  <si>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</si>
  <si>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</si>
  <si>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</si>
  <si>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</si>
  <si>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</si>
  <si>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</si>
  <si>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</si>
  <si>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</si>
  <si>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</si>
  <si>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</si>
  <si>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</si>
  <si>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</si>
  <si>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</si>
  <si>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</si>
  <si>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</si>
  <si>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</si>
  <si>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</si>
  <si>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</si>
  <si>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</si>
  <si>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</si>
  <si>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</si>
  <si>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</si>
  <si>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</si>
  <si>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</si>
  <si>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</si>
  <si>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</si>
  <si>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</si>
  <si>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</si>
  <si>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</si>
  <si>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</si>
  <si>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</si>
  <si>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</si>
  <si>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</si>
  <si>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</si>
  <si>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</si>
  <si>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</si>
  <si>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</si>
  <si>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</si>
  <si>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</si>
  <si>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</si>
  <si>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</si>
  <si>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</si>
  <si>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</si>
  <si>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</si>
  <si>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</si>
  <si>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</si>
  <si>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</si>
  <si>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</si>
  <si>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</si>
  <si>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</si>
  <si>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</si>
  <si>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</si>
  <si>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</si>
  <si>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</si>
  <si>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</si>
  <si>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</si>
  <si>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</si>
  <si>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</si>
  <si>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</si>
  <si>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</si>
  <si>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</si>
  <si>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</si>
  <si>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</si>
  <si>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</si>
  <si>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</si>
  <si>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</si>
  <si>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</si>
  <si>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</si>
  <si>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</si>
  <si>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</si>
  <si>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</si>
  <si>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</si>
  <si>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</si>
  <si>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</si>
  <si>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</si>
  <si>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</si>
  <si>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</si>
  <si>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</si>
  <si>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</si>
  <si>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</si>
  <si>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</si>
  <si>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</si>
  <si>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</si>
  <si>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</si>
  <si>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</si>
  <si>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</si>
  <si>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</si>
  <si>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</si>
  <si>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</si>
  <si>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</si>
  <si>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</si>
  <si>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</si>
  <si>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</si>
  <si>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</si>
  <si>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</si>
  <si>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</si>
  <si>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</si>
  <si>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</si>
  <si>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</si>
  <si>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</si>
  <si>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</si>
  <si>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</si>
  <si>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</si>
  <si>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</si>
  <si>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</si>
  <si>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</si>
  <si>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</si>
  <si>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</si>
  <si>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</si>
  <si>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</si>
  <si>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</si>
  <si>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</si>
  <si>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</si>
  <si>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</si>
  <si>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</si>
  <si>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</si>
  <si>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</si>
  <si>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</si>
  <si>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</si>
  <si>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</si>
  <si>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</si>
  <si>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</si>
  <si>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</si>
  <si>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</si>
  <si>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</si>
  <si>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</si>
  <si>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</si>
  <si>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</si>
  <si>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</si>
  <si>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</si>
  <si>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</si>
  <si>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</si>
  <si>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</si>
  <si>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</si>
  <si>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</si>
  <si>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</si>
  <si>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</si>
  <si>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</si>
  <si>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</si>
  <si>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</si>
  <si>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</si>
  <si>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</si>
  <si>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</si>
  <si>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</si>
  <si>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</si>
  <si>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</si>
  <si>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</si>
  <si>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</si>
  <si>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</si>
  <si>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</si>
  <si>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</si>
  <si>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</si>
  <si>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</si>
  <si>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</si>
  <si>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</si>
  <si>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</si>
  <si>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</si>
  <si>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</si>
  <si>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</si>
  <si>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</si>
  <si>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</si>
  <si>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</si>
  <si>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</si>
  <si>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</si>
  <si>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</si>
  <si>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</si>
  <si>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</si>
  <si>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</si>
  <si>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</si>
  <si>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</si>
  <si>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</si>
  <si>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</si>
  <si>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</si>
  <si>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</si>
  <si>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</si>
  <si>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</si>
  <si>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</si>
  <si>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</si>
  <si>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</si>
  <si>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</si>
  <si>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</si>
  <si>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</si>
  <si>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</si>
  <si>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</si>
  <si>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</si>
  <si>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</si>
  <si>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</si>
  <si>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</si>
  <si>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</si>
  <si>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</si>
  <si>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</si>
  <si>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</si>
  <si>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</si>
  <si>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</si>
  <si>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</si>
  <si>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</si>
  <si>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</si>
  <si>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</si>
  <si>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</si>
  <si>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</si>
  <si>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</si>
  <si>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</si>
  <si>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</si>
  <si>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</si>
  <si>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</si>
  <si>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</si>
  <si>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</si>
  <si>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</si>
  <si>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</si>
  <si>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</si>
  <si>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</si>
  <si>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</si>
  <si>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</si>
  <si>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</si>
  <si>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</si>
  <si>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</si>
  <si>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</si>
  <si>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</si>
  <si>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</si>
  <si>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</si>
  <si>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</si>
  <si>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</si>
  <si>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</si>
  <si>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</si>
  <si>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</si>
  <si>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</si>
  <si>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</si>
  <si>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</si>
  <si>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</si>
  <si>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</si>
  <si>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</si>
  <si>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</si>
  <si>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</si>
  <si>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</si>
  <si>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</si>
  <si>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</si>
  <si>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</si>
  <si>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</si>
  <si>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</si>
  <si>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</si>
  <si>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</si>
  <si>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</si>
  <si>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</si>
  <si>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</si>
  <si>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</si>
  <si>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</si>
  <si>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</si>
  <si>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</si>
  <si>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</si>
  <si>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</si>
  <si>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</si>
  <si>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</si>
  <si>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</si>
  <si>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</si>
  <si>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</si>
  <si>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</si>
  <si>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</si>
  <si>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</si>
  <si>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</si>
  <si>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</si>
  <si>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</si>
  <si>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</si>
  <si>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</si>
  <si>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</si>
  <si>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</si>
  <si>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</si>
  <si>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</si>
  <si>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</si>
  <si>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</si>
  <si>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</si>
  <si>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</si>
  <si>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</si>
  <si>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</si>
  <si>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</si>
  <si>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</si>
  <si>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</si>
  <si>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</si>
  <si>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</si>
  <si>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</si>
  <si>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</si>
  <si>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</si>
  <si>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</si>
  <si>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</si>
  <si>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</si>
  <si>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</si>
  <si>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</si>
  <si>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</si>
  <si>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</si>
  <si>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</si>
  <si>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</si>
  <si>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</si>
  <si>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</si>
  <si>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</si>
  <si>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</si>
  <si>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</si>
  <si>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</si>
  <si>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</si>
  <si>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</si>
  <si>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</si>
  <si>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</si>
  <si>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</si>
  <si>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</si>
  <si>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</si>
  <si>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</si>
  <si>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</si>
  <si>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</si>
  <si>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</si>
  <si>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</si>
  <si>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</si>
  <si>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</si>
  <si>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</si>
  <si>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</si>
  <si>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</si>
  <si>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</si>
  <si>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</si>
  <si>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</si>
  <si>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</si>
  <si>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</si>
  <si>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</si>
  <si>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</si>
  <si>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</si>
  <si>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</si>
  <si>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</si>
  <si>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</si>
  <si>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</si>
  <si>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</si>
  <si>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</si>
  <si>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</si>
  <si>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</si>
  <si>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</si>
  <si>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</si>
  <si>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</si>
  <si>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</si>
  <si>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</si>
  <si>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</si>
  <si>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</si>
  <si>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</si>
  <si>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</si>
  <si>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</si>
  <si>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</si>
  <si>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</si>
  <si>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</si>
  <si>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</si>
  <si>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</si>
  <si>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</si>
  <si>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</si>
  <si>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</si>
  <si>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</si>
  <si>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</si>
  <si>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</si>
  <si>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</si>
  <si>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</si>
  <si>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</si>
  <si>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</si>
  <si>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</si>
  <si>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</si>
  <si>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</si>
  <si>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</si>
  <si>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</si>
  <si>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</si>
  <si>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</si>
  <si>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</si>
  <si>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</si>
  <si>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</si>
  <si>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</si>
  <si>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</si>
  <si>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</si>
  <si>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</si>
  <si>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</si>
  <si>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</si>
  <si>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</si>
  <si>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</si>
  <si>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</si>
  <si>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</si>
  <si>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</si>
  <si>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</si>
  <si>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</si>
  <si>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</si>
  <si>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</si>
  <si>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</si>
  <si>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</si>
  <si>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</si>
  <si>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</si>
  <si>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</si>
  <si>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</si>
  <si>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</si>
  <si>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</si>
  <si>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</si>
  <si>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</si>
  <si>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</si>
  <si>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</si>
  <si>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</si>
  <si>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</si>
  <si>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</si>
  <si>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</si>
  <si>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</si>
  <si>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</si>
  <si>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</si>
  <si>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</si>
  <si>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</si>
  <si>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</si>
  <si>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</si>
  <si>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</si>
  <si>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</si>
  <si>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</si>
  <si>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</si>
  <si>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</si>
  <si>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</si>
  <si>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</si>
  <si>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</si>
  <si>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</si>
  <si>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</si>
  <si>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</si>
  <si>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</si>
  <si>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</si>
  <si>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</si>
  <si>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</si>
  <si>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</si>
  <si>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</si>
  <si>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</si>
  <si>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</si>
  <si>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</si>
  <si>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</si>
  <si>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</si>
  <si>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</si>
  <si>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</si>
  <si>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</si>
  <si>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</si>
  <si>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</si>
  <si>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</si>
  <si>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</si>
  <si>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</si>
  <si>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</si>
  <si>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</si>
  <si>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</si>
  <si>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</si>
  <si>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</si>
  <si>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</si>
  <si>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</si>
  <si>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</si>
  <si>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</si>
  <si>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</si>
  <si>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</si>
  <si>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</si>
  <si>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</si>
  <si>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</si>
  <si>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</si>
  <si>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</si>
  <si>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</si>
  <si>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</si>
  <si>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</si>
  <si>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</si>
  <si>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</si>
  <si>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</si>
  <si>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</si>
  <si>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</si>
  <si>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</si>
  <si>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</si>
  <si>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</si>
  <si>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</si>
  <si>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</si>
  <si>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</si>
  <si>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</si>
  <si>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</si>
  <si>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</si>
  <si>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</si>
  <si>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</si>
  <si>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</si>
  <si>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</si>
  <si>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</si>
  <si>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</si>
  <si>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</si>
  <si>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</si>
  <si>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</si>
  <si>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</si>
  <si>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</si>
  <si>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</si>
  <si>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</si>
  <si>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</si>
  <si>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</si>
  <si>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</si>
  <si>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</si>
  <si>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</si>
  <si>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</si>
  <si>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</si>
  <si>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</si>
  <si>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</si>
  <si>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</si>
  <si>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</si>
  <si>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</si>
  <si>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</si>
  <si>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</si>
  <si>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</si>
  <si>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</si>
  <si>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</si>
  <si>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</si>
  <si>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</si>
  <si>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</si>
  <si>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</si>
  <si>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</si>
  <si>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</si>
  <si>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</si>
  <si>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</si>
  <si>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</si>
  <si>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</si>
  <si>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</si>
  <si>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</si>
  <si>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</si>
  <si>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</si>
  <si>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</si>
  <si>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</si>
  <si>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</si>
  <si>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</si>
  <si>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</si>
  <si>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</si>
  <si>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</si>
  <si>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</si>
  <si>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</si>
  <si>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</si>
  <si>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</si>
  <si>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</si>
  <si>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</si>
  <si>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</si>
  <si>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</si>
  <si>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</si>
  <si>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</si>
  <si>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</si>
  <si>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</si>
  <si>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</si>
  <si>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</si>
  <si>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</si>
  <si>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</si>
  <si>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</si>
  <si>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</si>
  <si>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</si>
  <si>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</si>
  <si>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</si>
  <si>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</si>
  <si>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</si>
  <si>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</si>
  <si>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</si>
  <si>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</si>
  <si>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</si>
  <si>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</si>
  <si>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</si>
  <si>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</si>
  <si>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</si>
  <si>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</si>
  <si>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</si>
  <si>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</si>
  <si>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</si>
  <si>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</si>
  <si>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</si>
  <si>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</si>
  <si>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</si>
  <si>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</si>
  <si>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</si>
  <si>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</si>
  <si>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</si>
  <si>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</si>
  <si>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</si>
  <si>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</si>
  <si>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</si>
  <si>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</si>
  <si>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</si>
  <si>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</si>
  <si>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</si>
  <si>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</si>
  <si>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</si>
  <si>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</si>
  <si>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</si>
  <si>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</si>
  <si>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</si>
  <si>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</si>
  <si>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</si>
  <si>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</si>
  <si>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</si>
  <si>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</si>
  <si>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</si>
  <si>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</si>
  <si>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</si>
  <si>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</si>
  <si>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</si>
  <si>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</si>
  <si>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</si>
  <si>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</si>
  <si>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</si>
  <si>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</si>
  <si>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</si>
  <si>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</si>
  <si>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</si>
  <si>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</si>
  <si>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</si>
  <si>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</si>
  <si>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</si>
  <si>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</si>
  <si>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</si>
  <si>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</si>
  <si>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</si>
  <si>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</si>
  <si>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</si>
  <si>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</si>
  <si>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</si>
  <si>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</si>
  <si>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</si>
  <si>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</si>
  <si>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</si>
  <si>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</si>
  <si>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</si>
  <si>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</si>
  <si>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</si>
  <si>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</si>
  <si>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</si>
  <si>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</si>
  <si>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</si>
  <si>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</si>
  <si>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</si>
  <si>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</si>
  <si>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</si>
  <si>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</si>
  <si>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</si>
  <si>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</si>
  <si>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</si>
  <si>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</si>
  <si>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</si>
  <si>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</si>
  <si>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</si>
  <si>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</si>
  <si>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</si>
  <si>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</si>
  <si>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</si>
  <si>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</si>
  <si>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</si>
  <si>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</si>
  <si>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</si>
  <si>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</si>
  <si>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</si>
  <si>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</si>
  <si>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</si>
  <si>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</si>
  <si>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</si>
  <si>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</si>
  <si>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</si>
  <si>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</si>
  <si>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</si>
  <si>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</si>
  <si>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</si>
  <si>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</si>
  <si>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</si>
  <si>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</si>
  <si>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</si>
  <si>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</si>
  <si>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</si>
  <si>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</si>
  <si>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</si>
  <si>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</si>
  <si>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</si>
  <si>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</si>
  <si>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</si>
  <si>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</si>
  <si>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</si>
  <si>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</si>
  <si>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</si>
  <si>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</si>
  <si>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</si>
  <si>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</si>
  <si>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</si>
  <si>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</si>
  <si>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</si>
  <si>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</si>
  <si>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</si>
  <si>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</si>
  <si>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</si>
  <si>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</si>
  <si>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</si>
  <si>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</si>
  <si>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</si>
  <si>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</si>
  <si>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</si>
  <si>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</si>
  <si>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</si>
  <si>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</si>
  <si>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</si>
  <si>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</si>
  <si>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</si>
  <si>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</si>
  <si>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</si>
  <si>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</si>
  <si>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</si>
  <si>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</si>
  <si>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</si>
  <si>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</si>
  <si>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</si>
  <si>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</si>
  <si>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</si>
  <si>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</si>
  <si>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</si>
  <si>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</si>
  <si>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</si>
  <si>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</si>
  <si>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</si>
  <si>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</si>
  <si>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</si>
  <si>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</si>
  <si>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</si>
  <si>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</si>
  <si>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</si>
  <si>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</si>
  <si>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</si>
  <si>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</si>
  <si>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</si>
  <si>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</si>
  <si>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</si>
  <si>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</si>
  <si>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</si>
  <si>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</si>
  <si>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</si>
  <si>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</si>
  <si>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</si>
  <si>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</si>
  <si>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</si>
  <si>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</si>
  <si>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</si>
  <si>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</si>
  <si>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</si>
  <si>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</si>
  <si>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</si>
  <si>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</si>
  <si>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</si>
  <si>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</si>
  <si>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</si>
  <si>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</si>
  <si>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</si>
  <si>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</si>
  <si>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</si>
  <si>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</si>
  <si>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</si>
  <si>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</si>
  <si>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</si>
  <si>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</si>
  <si>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</si>
  <si>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</si>
  <si>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</si>
  <si>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</si>
  <si>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</si>
  <si>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</si>
  <si>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</si>
  <si>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</si>
  <si>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</si>
  <si>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</si>
  <si>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</si>
  <si>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</si>
  <si>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</si>
  <si>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</si>
  <si>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</si>
  <si>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</si>
  <si>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</si>
  <si>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</si>
  <si>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</si>
  <si>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</si>
  <si>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</si>
  <si>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</si>
  <si>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</si>
  <si>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</si>
  <si>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</si>
  <si>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</si>
  <si>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</si>
  <si>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</si>
  <si>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</si>
  <si>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</si>
  <si>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</si>
  <si>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</si>
  <si>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</si>
  <si>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</si>
  <si>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</si>
  <si>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</si>
  <si>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</si>
  <si>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</si>
  <si>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</si>
  <si>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</si>
  <si>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</si>
  <si>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</si>
  <si>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</si>
  <si>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</si>
  <si>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</si>
  <si>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</si>
  <si>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</si>
  <si>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</si>
  <si>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</si>
  <si>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</si>
  <si>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</si>
  <si>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</si>
  <si>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</si>
  <si>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</si>
  <si>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</si>
  <si>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</si>
  <si>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</si>
  <si>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</si>
  <si>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</si>
  <si>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</si>
  <si>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</si>
  <si>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</si>
  <si>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</si>
  <si>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</si>
  <si>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</si>
  <si>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</si>
  <si>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</si>
  <si>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</si>
  <si>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</si>
  <si>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</si>
  <si>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</si>
  <si>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</si>
  <si>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</si>
  <si>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</si>
  <si>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</si>
  <si>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</si>
  <si>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</si>
  <si>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</si>
  <si>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</si>
  <si>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</si>
  <si>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</si>
  <si>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</si>
  <si>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</si>
  <si>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</si>
  <si>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</si>
  <si>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</si>
  <si>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</si>
  <si>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</si>
  <si>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</si>
  <si>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</si>
  <si>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</si>
  <si>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</si>
  <si>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</si>
  <si>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</si>
  <si>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</si>
  <si>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</si>
  <si>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</si>
  <si>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</si>
  <si>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</si>
  <si>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</si>
  <si>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</si>
  <si>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</si>
  <si>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</si>
  <si>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</si>
  <si>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</si>
  <si>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</si>
  <si>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</si>
  <si>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</si>
  <si>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</si>
  <si>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</si>
  <si>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</si>
  <si>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</si>
  <si>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</si>
  <si>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</si>
  <si>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</si>
  <si>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</si>
  <si>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</si>
  <si>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</si>
  <si>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</si>
  <si>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</si>
  <si>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</si>
  <si>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</si>
  <si>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</si>
  <si>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</si>
  <si>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</si>
  <si>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</si>
  <si>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</si>
  <si>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</si>
  <si>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</si>
  <si>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</si>
  <si>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</si>
  <si>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</si>
  <si>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</si>
  <si>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</si>
  <si>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</si>
  <si>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</si>
  <si>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</si>
  <si>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</si>
  <si>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</si>
  <si>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</si>
  <si>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</si>
  <si>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</si>
  <si>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</si>
  <si>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</si>
  <si>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</si>
  <si>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</si>
  <si>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</si>
  <si>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</si>
  <si>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</si>
  <si>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</si>
  <si>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</si>
  <si>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</si>
  <si>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</si>
  <si>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</si>
  <si>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</si>
  <si>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</si>
  <si>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</si>
  <si>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</si>
  <si>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</si>
  <si>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</si>
  <si>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</si>
  <si>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</si>
  <si>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</si>
  <si>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</si>
  <si>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</si>
  <si>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</si>
  <si>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</si>
  <si>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</si>
  <si>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</si>
  <si>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</si>
  <si>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</si>
  <si>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</si>
  <si>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</si>
  <si>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</si>
  <si>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</si>
  <si>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</si>
  <si>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</si>
  <si>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</si>
  <si>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</si>
  <si>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</si>
  <si>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</si>
  <si>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</si>
  <si>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</si>
  <si>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</si>
  <si>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</si>
  <si>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</si>
  <si>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</si>
  <si>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</si>
  <si>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</si>
  <si>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</si>
  <si>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</si>
  <si>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</si>
  <si>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</si>
  <si>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</si>
  <si>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</si>
  <si>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</si>
  <si>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</si>
  <si>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</si>
  <si>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</si>
  <si>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</si>
  <si>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</si>
  <si>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</si>
  <si>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</si>
  <si>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</si>
  <si>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</si>
  <si>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</si>
  <si>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</si>
  <si>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</si>
  <si>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</si>
  <si>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</si>
  <si>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</si>
  <si>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</si>
  <si>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</si>
  <si>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</si>
  <si>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</si>
  <si>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</si>
  <si>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</si>
  <si>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</si>
  <si>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</si>
  <si>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</si>
  <si>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</si>
  <si>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</si>
  <si>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</si>
  <si>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</si>
  <si>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</si>
  <si>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</si>
  <si>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</si>
  <si>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</si>
  <si>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</si>
  <si>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</si>
  <si>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</si>
  <si>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</si>
  <si>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</si>
  <si>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</si>
  <si>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</si>
  <si>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</si>
  <si>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</si>
  <si>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</si>
  <si>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</si>
  <si>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</si>
  <si>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</si>
  <si>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</si>
  <si>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</si>
  <si>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</si>
  <si>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</si>
  <si>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</si>
  <si>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</si>
  <si>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</si>
  <si>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</si>
  <si>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</si>
  <si>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</si>
  <si>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</si>
  <si>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</si>
  <si>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</si>
  <si>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</si>
  <si>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</si>
  <si>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</si>
  <si>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</si>
  <si>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</si>
  <si>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</si>
  <si>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</si>
  <si>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</si>
  <si>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</si>
  <si>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</si>
  <si>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</si>
  <si>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</si>
  <si>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</si>
  <si>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</si>
  <si>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</si>
  <si>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</si>
  <si>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</si>
  <si>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</si>
  <si>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</si>
  <si>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</si>
  <si>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</si>
  <si>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</si>
  <si>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</si>
  <si>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</si>
  <si>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</si>
  <si>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</si>
  <si>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</si>
  <si>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</si>
  <si>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</si>
  <si>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</si>
  <si>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</si>
  <si>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</si>
  <si>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</si>
  <si>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</si>
  <si>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</si>
  <si>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</si>
  <si>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</si>
  <si>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</si>
  <si>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</si>
  <si>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</si>
  <si>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</si>
  <si>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</si>
  <si>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</si>
  <si>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</si>
  <si>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</si>
  <si>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</si>
  <si>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</si>
  <si>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</si>
  <si>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</si>
  <si>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</si>
  <si>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</si>
  <si>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</si>
  <si>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</si>
  <si>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</si>
  <si>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</si>
  <si>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</si>
  <si>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</si>
  <si>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</si>
  <si>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</si>
  <si>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</si>
  <si>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</si>
  <si>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</si>
  <si>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</si>
  <si>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</si>
  <si>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</si>
  <si>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</si>
  <si>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</si>
  <si>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</si>
  <si>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</si>
  <si>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</si>
  <si>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</si>
  <si>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</si>
  <si>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</si>
  <si>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</si>
  <si>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</si>
  <si>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</si>
  <si>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</si>
  <si>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</si>
  <si>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</si>
  <si>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</si>
  <si>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</si>
  <si>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</si>
  <si>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</si>
  <si>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</si>
  <si>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</si>
  <si>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</si>
  <si>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</si>
  <si>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</si>
  <si>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</si>
  <si>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</si>
  <si>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</si>
  <si>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</si>
  <si>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</si>
  <si>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</si>
  <si>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</si>
  <si>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</si>
  <si>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</si>
  <si>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</si>
  <si>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</si>
  <si>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</si>
  <si>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</si>
  <si>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</si>
  <si>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</si>
  <si>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</si>
  <si>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</si>
  <si>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</si>
  <si>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</si>
  <si>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</si>
  <si>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</si>
  <si>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</si>
  <si>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</si>
  <si>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</si>
  <si>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</si>
  <si>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</si>
  <si>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</si>
  <si>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</si>
  <si>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</si>
  <si>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</si>
  <si>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</si>
  <si>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</si>
  <si>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</si>
  <si>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</si>
  <si>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</si>
  <si>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</si>
  <si>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</si>
  <si>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</si>
  <si>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</si>
  <si>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</si>
  <si>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</si>
  <si>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</si>
  <si>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</si>
  <si>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</si>
  <si>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</si>
  <si>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</si>
  <si>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</si>
  <si>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</si>
  <si>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</si>
  <si>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</si>
  <si>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</si>
  <si>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</si>
  <si>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</si>
  <si>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</si>
  <si>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</si>
  <si>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</si>
  <si>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</si>
  <si>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</si>
  <si>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</si>
  <si>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</si>
  <si>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</si>
  <si>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</si>
  <si>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</si>
  <si>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</si>
  <si>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</si>
  <si>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</si>
  <si>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</si>
  <si>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</si>
  <si>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</si>
  <si>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</si>
  <si>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</si>
  <si>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</si>
  <si>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</si>
  <si>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</si>
  <si>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</si>
  <si>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</si>
  <si>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</si>
  <si>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</si>
  <si>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</si>
  <si>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</si>
  <si>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</si>
  <si>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</si>
  <si>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</si>
  <si>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</si>
  <si>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</si>
  <si>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</si>
  <si>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</si>
  <si>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</si>
  <si>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</si>
  <si>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</si>
  <si>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</si>
  <si>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</si>
  <si>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</si>
  <si>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</si>
  <si>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</si>
  <si>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</si>
  <si>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</si>
  <si>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</si>
  <si>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</si>
  <si>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</si>
  <si>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</si>
  <si>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</si>
  <si>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</si>
  <si>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</si>
  <si>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</si>
  <si>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</si>
  <si>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</si>
  <si>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</si>
  <si>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</si>
  <si>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</si>
  <si>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</si>
  <si>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</si>
  <si>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</si>
  <si>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</si>
  <si>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</si>
  <si>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</si>
  <si>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</si>
  <si>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</si>
  <si>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</si>
  <si>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</si>
  <si>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</si>
  <si>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</si>
  <si>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</si>
  <si>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</si>
  <si>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</si>
  <si>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</si>
  <si>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</si>
  <si>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</si>
  <si>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</si>
  <si>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</si>
  <si>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</si>
  <si>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</si>
  <si>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</si>
  <si>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</si>
  <si>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</si>
  <si>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</si>
  <si>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</si>
  <si>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</si>
  <si>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</si>
  <si>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</si>
  <si>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</si>
  <si>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</si>
  <si>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</si>
  <si>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</si>
  <si>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</si>
  <si>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</si>
  <si>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</si>
  <si>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</si>
  <si>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</si>
  <si>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</si>
  <si>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</si>
  <si>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</si>
  <si>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</si>
  <si>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</si>
  <si>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</si>
  <si>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</si>
  <si>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</si>
  <si>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</si>
  <si>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</si>
  <si>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</si>
  <si>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</si>
  <si>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</si>
  <si>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</si>
  <si>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</si>
  <si>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</si>
  <si>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</si>
  <si>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</si>
  <si>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</si>
  <si>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</si>
  <si>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</si>
  <si>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</si>
  <si>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</si>
  <si>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</si>
  <si>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</si>
  <si>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</si>
  <si>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</si>
  <si>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</si>
  <si>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</si>
  <si>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</si>
  <si>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</si>
  <si>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</si>
  <si>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</si>
  <si>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</si>
  <si>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</si>
  <si>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</si>
  <si>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</si>
  <si>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</si>
  <si>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</si>
  <si>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</si>
  <si>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</si>
  <si>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</si>
  <si>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</si>
  <si>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</si>
  <si>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</si>
  <si>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</si>
  <si>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</si>
  <si>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</si>
  <si>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</si>
  <si>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</si>
  <si>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</si>
  <si>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</si>
  <si>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</si>
  <si>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</si>
  <si>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</si>
  <si>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</si>
  <si>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</si>
  <si>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</si>
  <si>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</si>
  <si>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</si>
  <si>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</si>
  <si>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</si>
  <si>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</si>
  <si>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</si>
  <si>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</si>
  <si>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</si>
  <si>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</si>
  <si>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</si>
  <si>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</si>
  <si>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</si>
  <si>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</si>
  <si>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</si>
  <si>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</si>
  <si>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</si>
  <si>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</si>
  <si>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</si>
  <si>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</si>
  <si>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</si>
  <si>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</si>
  <si>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</si>
  <si>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</si>
  <si>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</si>
  <si>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</si>
  <si>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</si>
  <si>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</si>
  <si>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</si>
  <si>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</si>
  <si>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</si>
  <si>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</si>
  <si>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</si>
  <si>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</si>
  <si>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</si>
  <si>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</si>
  <si>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</si>
  <si>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</si>
  <si>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</si>
  <si>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</si>
  <si>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</si>
  <si>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</si>
  <si>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</si>
  <si>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</si>
  <si>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</si>
  <si>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</si>
  <si>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</si>
  <si>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</si>
  <si>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</si>
  <si>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</si>
  <si>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</si>
  <si>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</si>
  <si>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</si>
  <si>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</si>
  <si>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</si>
  <si>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</si>
  <si>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</si>
  <si>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</si>
  <si>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</si>
  <si>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</si>
  <si>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</si>
  <si>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</si>
  <si>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</si>
  <si>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</si>
  <si>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</si>
  <si>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</si>
  <si>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</si>
  <si>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</si>
  <si>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</si>
  <si>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</si>
  <si>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</si>
  <si>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</si>
  <si>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</si>
  <si>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</si>
  <si>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</si>
  <si>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</si>
  <si>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</si>
  <si>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</si>
  <si>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</si>
  <si>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</si>
  <si>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</si>
  <si>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</si>
  <si>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</si>
  <si>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</si>
  <si>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</si>
  <si>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</si>
  <si>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</si>
  <si>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</si>
  <si>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</si>
  <si>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</si>
  <si>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</si>
  <si>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</si>
  <si>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</si>
  <si>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</si>
  <si>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</si>
  <si>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</si>
  <si>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</si>
  <si>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</si>
  <si>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</si>
  <si>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</si>
  <si>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</si>
  <si>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</si>
  <si>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</si>
  <si>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</si>
  <si>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</si>
  <si>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</si>
  <si>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</si>
  <si>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</si>
  <si>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</si>
  <si>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</si>
  <si>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</si>
  <si>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</si>
  <si>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</si>
  <si>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</si>
  <si>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</si>
  <si>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</si>
  <si>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</si>
  <si>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</si>
  <si>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</si>
  <si>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</si>
  <si>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</si>
  <si>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</si>
  <si>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</si>
  <si>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</si>
  <si>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</si>
  <si>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</si>
  <si>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</si>
  <si>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</si>
  <si>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</si>
  <si>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</si>
  <si>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</si>
  <si>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</si>
  <si>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</si>
  <si>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</si>
  <si>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</si>
  <si>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</si>
  <si>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</si>
  <si>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</si>
  <si>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</si>
  <si>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</si>
  <si>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</si>
  <si>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</si>
  <si>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</si>
  <si>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</si>
  <si>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</si>
  <si>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</si>
  <si>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</si>
  <si>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</si>
  <si>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</si>
  <si>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</si>
  <si>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</si>
  <si>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</si>
  <si>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</si>
  <si>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</si>
  <si>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</si>
  <si>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</si>
  <si>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</si>
  <si>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</si>
  <si>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</si>
  <si>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</si>
  <si>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</si>
  <si>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</si>
  <si>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</si>
  <si>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</si>
  <si>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</si>
  <si>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</si>
  <si>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</si>
  <si>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</si>
  <si>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</si>
  <si>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</si>
  <si>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</si>
  <si>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</si>
  <si>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</si>
  <si>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</si>
  <si>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</si>
  <si>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</si>
  <si>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</si>
  <si>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</si>
  <si>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</si>
  <si>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</si>
  <si>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</si>
  <si>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</si>
  <si>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</si>
  <si>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</si>
  <si>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</si>
  <si>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</si>
  <si>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</si>
  <si>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</si>
  <si>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</si>
  <si>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</si>
  <si>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</si>
  <si>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</si>
  <si>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</si>
  <si>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</si>
  <si>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</si>
  <si>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</si>
  <si>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</si>
  <si>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</si>
  <si>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</si>
  <si>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</si>
  <si>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</si>
  <si>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</si>
  <si>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</si>
  <si>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</si>
  <si>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</si>
  <si>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</si>
  <si>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</si>
  <si>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</si>
  <si>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</si>
  <si>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</si>
  <si>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</si>
  <si>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</si>
  <si>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</si>
  <si>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</si>
  <si>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</si>
  <si>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</si>
  <si>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</si>
  <si>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</si>
  <si>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</si>
  <si>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</si>
  <si>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</si>
  <si>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</si>
  <si>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</si>
  <si>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</si>
  <si>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</si>
  <si>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</si>
  <si>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</si>
  <si>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</si>
  <si>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</si>
  <si>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</si>
  <si>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</si>
  <si>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</si>
  <si>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</si>
  <si>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</si>
  <si>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</si>
  <si>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</si>
  <si>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</si>
  <si>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</si>
  <si>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</si>
  <si>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</si>
  <si>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</si>
  <si>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</si>
  <si>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</si>
  <si>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</si>
  <si>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</si>
  <si>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</si>
  <si>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</si>
  <si>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</si>
  <si>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</si>
  <si>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</si>
  <si>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</si>
  <si>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</si>
  <si>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</si>
  <si>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</si>
  <si>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</si>
  <si>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</si>
  <si>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</si>
  <si>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</si>
  <si>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</si>
  <si>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</si>
  <si>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</si>
  <si>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</si>
  <si>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</si>
  <si>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</si>
  <si>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</si>
  <si>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</si>
  <si>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</si>
  <si>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</si>
  <si>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</si>
  <si>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</si>
  <si>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</si>
  <si>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</si>
  <si>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</si>
  <si>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</si>
  <si>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</si>
  <si>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</si>
  <si>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</si>
  <si>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</si>
  <si>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</si>
  <si>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</si>
  <si>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</si>
  <si>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</si>
  <si>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</si>
  <si>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</si>
  <si>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</si>
  <si>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</si>
  <si>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</si>
  <si>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</si>
  <si>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</si>
  <si>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</si>
  <si>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</si>
  <si>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</si>
  <si>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</si>
  <si>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</si>
  <si>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</si>
  <si>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</si>
  <si>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</si>
  <si>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</si>
  <si>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</si>
  <si>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</si>
  <si>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</si>
  <si>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</si>
  <si>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</si>
  <si>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</si>
  <si>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</si>
  <si>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</si>
  <si>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</si>
  <si>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</si>
  <si>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</si>
  <si>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</si>
  <si>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</si>
  <si>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</si>
  <si>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</si>
  <si>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</si>
  <si>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</si>
  <si>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</si>
  <si>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</si>
  <si>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</si>
  <si>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</si>
  <si>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</si>
  <si>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</si>
  <si>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</si>
  <si>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</si>
  <si>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</si>
  <si>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</si>
  <si>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</si>
  <si>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</si>
  <si>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</si>
  <si>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</si>
  <si>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</si>
  <si>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</si>
  <si>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</si>
  <si>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</si>
  <si>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</si>
  <si>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</si>
  <si>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</si>
  <si>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</si>
  <si>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</si>
  <si>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</si>
  <si>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</si>
  <si>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</si>
  <si>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</si>
  <si>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</si>
  <si>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</si>
  <si>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</si>
  <si>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</si>
  <si>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</si>
  <si>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</si>
  <si>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</si>
  <si>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</si>
  <si>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</si>
  <si>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</si>
  <si>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</si>
  <si>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</si>
  <si>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</si>
  <si>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</si>
  <si>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</si>
  <si>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</si>
  <si>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</si>
  <si>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</si>
  <si>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</si>
  <si>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</si>
  <si>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</si>
  <si>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</si>
  <si>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</si>
  <si>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</si>
  <si>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</si>
  <si>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</si>
  <si>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</si>
  <si>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</si>
  <si>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</si>
  <si>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</si>
  <si>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</si>
  <si>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</si>
  <si>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</si>
  <si>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</si>
  <si>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</si>
  <si>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</si>
  <si>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</si>
  <si>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</si>
  <si>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</si>
  <si>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</si>
  <si>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</si>
  <si>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</si>
  <si>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</si>
  <si>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</si>
  <si>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</si>
  <si>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</si>
  <si>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</si>
  <si>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</si>
  <si>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</si>
  <si>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</si>
  <si>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</si>
  <si>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</si>
  <si>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</si>
  <si>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</si>
  <si>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</si>
  <si>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</si>
  <si>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</si>
  <si>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</si>
  <si>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</si>
  <si>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</si>
  <si>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</si>
  <si>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</si>
  <si>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</si>
  <si>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</si>
  <si>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</si>
  <si>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</si>
  <si>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</si>
  <si>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</si>
  <si>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</si>
  <si>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</si>
  <si>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</si>
  <si>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</si>
  <si>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</si>
  <si>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</si>
  <si>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</si>
  <si>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</si>
  <si>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</si>
  <si>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</si>
  <si>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</si>
  <si>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</si>
  <si>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</si>
  <si>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</si>
  <si>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</si>
  <si>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</si>
  <si>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</si>
  <si>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</si>
  <si>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</si>
  <si>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</si>
  <si>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</si>
  <si>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</si>
  <si>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</si>
  <si>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</si>
  <si>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</si>
  <si>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</si>
  <si>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</si>
  <si>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</si>
  <si>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</si>
  <si>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</si>
  <si>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</si>
  <si>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</si>
  <si>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</si>
  <si>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</si>
  <si>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</si>
  <si>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</si>
  <si>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</si>
  <si>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</si>
  <si>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</si>
  <si>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</si>
  <si>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</si>
  <si>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</si>
  <si>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</si>
  <si>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</si>
  <si>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</si>
  <si>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</si>
  <si>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</si>
  <si>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</si>
  <si>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</si>
  <si>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</si>
  <si>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</si>
  <si>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</si>
  <si>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</si>
  <si>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</si>
  <si>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</si>
  <si>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</si>
  <si>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</si>
  <si>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</si>
  <si>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</si>
  <si>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</si>
  <si>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</si>
  <si>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</si>
  <si>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</si>
  <si>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</si>
  <si>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</si>
  <si>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</si>
  <si>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</si>
  <si>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</si>
  <si>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</si>
  <si>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</si>
  <si>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</si>
  <si>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</si>
  <si>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</si>
  <si>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</si>
  <si>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</si>
  <si>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</si>
  <si>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</si>
  <si>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</si>
  <si>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</si>
  <si>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</si>
  <si>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</si>
  <si>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</si>
  <si>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</si>
  <si>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</si>
  <si>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</si>
  <si>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</si>
  <si>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</si>
  <si>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</si>
  <si>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</si>
  <si>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</si>
  <si>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</si>
  <si>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</si>
  <si>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</si>
  <si>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</si>
  <si>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</si>
  <si>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</si>
  <si>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</si>
  <si>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</si>
  <si>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</si>
  <si>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</si>
  <si>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</si>
  <si>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</si>
  <si>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</si>
  <si>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</si>
  <si>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</si>
  <si>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</si>
  <si>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</si>
  <si>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</si>
  <si>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</si>
  <si>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</si>
  <si>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</si>
  <si>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</si>
  <si>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</si>
  <si>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</si>
  <si>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</si>
  <si>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</si>
  <si>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</si>
  <si>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</si>
  <si>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</si>
  <si>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</si>
  <si>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</si>
  <si>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</si>
  <si>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</si>
  <si>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</si>
  <si>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</si>
  <si>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</si>
  <si>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</si>
  <si>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</si>
  <si>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</si>
  <si>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</si>
  <si>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</si>
  <si>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</si>
  <si>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</si>
  <si>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</si>
  <si>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</si>
  <si>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</si>
  <si>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</si>
  <si>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</si>
  <si>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</si>
  <si>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</si>
  <si>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</si>
  <si>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</si>
  <si>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</si>
  <si>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</si>
  <si>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</si>
  <si>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</si>
  <si>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</si>
  <si>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</si>
  <si>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</si>
  <si>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</si>
  <si>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</si>
  <si>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</si>
  <si>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</si>
  <si>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</si>
  <si>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</si>
  <si>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</si>
  <si>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</si>
  <si>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</si>
  <si>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</si>
  <si>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</si>
  <si>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</si>
  <si>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</si>
  <si>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</si>
  <si>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</si>
  <si>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</si>
  <si>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</si>
  <si>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</si>
  <si>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</si>
  <si>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</si>
  <si>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</si>
  <si>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</si>
  <si>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</si>
  <si>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</si>
  <si>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</si>
  <si>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</si>
  <si>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</si>
  <si>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</si>
  <si>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</si>
  <si>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</si>
  <si>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</si>
  <si>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</si>
  <si>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</si>
  <si>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</si>
  <si>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</si>
  <si>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</si>
  <si>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</si>
  <si>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</si>
  <si>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</si>
  <si>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</si>
  <si>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</si>
  <si>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</si>
  <si>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</si>
  <si>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</si>
  <si>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</si>
  <si>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</si>
  <si>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</si>
  <si>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</si>
  <si>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</si>
  <si>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</si>
  <si>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</si>
  <si>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</si>
  <si>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</si>
  <si>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</si>
  <si>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</si>
  <si>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</si>
  <si>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</si>
  <si>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</si>
  <si>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</si>
  <si>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</si>
  <si>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</si>
  <si>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</si>
  <si>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</si>
  <si>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</si>
  <si>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</si>
  <si>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</si>
  <si>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</si>
  <si>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</si>
  <si>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</si>
  <si>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</si>
  <si>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</si>
  <si>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</si>
  <si>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</si>
  <si>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</si>
  <si>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</si>
  <si>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</si>
  <si>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</si>
  <si>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</si>
  <si>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</si>
  <si>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</si>
  <si>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</si>
  <si>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</si>
  <si>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</si>
  <si>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</si>
  <si>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</si>
  <si>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</si>
  <si>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</si>
  <si>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</si>
  <si>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</si>
  <si>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</si>
  <si>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</si>
  <si>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</si>
  <si>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</si>
  <si>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</si>
  <si>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</si>
  <si>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</si>
  <si>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</si>
  <si>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</si>
  <si>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</si>
  <si>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</si>
  <si>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</si>
  <si>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</si>
  <si>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</si>
  <si>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</si>
  <si>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</si>
  <si>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</si>
  <si>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</si>
  <si>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</si>
  <si>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</si>
  <si>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</si>
  <si>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</si>
  <si>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</si>
  <si>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</si>
  <si>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</si>
  <si>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</si>
  <si>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</si>
  <si>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</si>
  <si>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</si>
  <si>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</si>
  <si>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</si>
  <si>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</si>
  <si>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</si>
  <si>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</si>
  <si>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</si>
  <si>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</si>
  <si>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</si>
  <si>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</si>
  <si>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</si>
  <si>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</si>
  <si>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</si>
  <si>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</si>
  <si>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</si>
  <si>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</si>
  <si>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</si>
  <si>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</si>
  <si>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</si>
  <si>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</si>
  <si>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</si>
  <si>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</si>
  <si>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</si>
  <si>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</si>
  <si>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</si>
  <si>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</si>
  <si>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</si>
  <si>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</si>
  <si>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</si>
  <si>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</si>
  <si>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</si>
  <si>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</si>
  <si>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</si>
  <si>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</si>
  <si>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</si>
  <si>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</si>
  <si>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</si>
  <si>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</si>
  <si>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</si>
  <si>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</si>
  <si>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</si>
  <si>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</si>
  <si>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</si>
  <si>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</si>
  <si>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</si>
  <si>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</si>
  <si>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</si>
  <si>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</si>
  <si>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</si>
  <si>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</si>
  <si>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</si>
  <si>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</si>
  <si>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</si>
  <si>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</si>
  <si>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</si>
  <si>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</si>
  <si>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</si>
  <si>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</si>
  <si>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</si>
  <si>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</si>
  <si>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</si>
  <si>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</si>
  <si>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</si>
  <si>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</si>
  <si>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</si>
  <si>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</si>
  <si>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</si>
  <si>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</si>
  <si>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</si>
  <si>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</si>
  <si>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</si>
  <si>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</si>
  <si>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</si>
  <si>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</si>
  <si>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</si>
  <si>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</si>
  <si>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</si>
  <si>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</si>
  <si>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</si>
  <si>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</si>
  <si>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</si>
  <si>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</si>
  <si>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</si>
  <si>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</si>
  <si>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</si>
  <si>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</si>
  <si>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</si>
  <si>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</si>
  <si>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</si>
  <si>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</si>
  <si>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</si>
  <si>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</si>
  <si>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</si>
  <si>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</si>
  <si>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</si>
  <si>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</si>
  <si>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</si>
  <si>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</si>
  <si>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</si>
  <si>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</si>
  <si>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</si>
  <si>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</si>
  <si>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</si>
  <si>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</si>
  <si>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</si>
  <si>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</si>
  <si>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</si>
  <si>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</si>
  <si>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</si>
  <si>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</si>
  <si>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</si>
  <si>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</si>
  <si>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</si>
  <si>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</si>
  <si>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</si>
  <si>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</si>
  <si>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</si>
  <si>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</si>
  <si>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</si>
  <si>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</si>
  <si>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</si>
  <si>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</si>
  <si>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</si>
  <si>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</si>
  <si>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</si>
  <si>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</si>
  <si>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</si>
  <si>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</si>
  <si>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</si>
  <si>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</si>
  <si>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</si>
  <si>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</si>
  <si>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</si>
  <si>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</si>
  <si>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</si>
  <si>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</si>
  <si>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</si>
  <si>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</si>
  <si>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</si>
  <si>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</si>
  <si>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</si>
  <si>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</si>
  <si>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</si>
  <si>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</si>
  <si>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</si>
  <si>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</si>
  <si>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</si>
  <si>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</si>
  <si>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</si>
  <si>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</si>
  <si>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</si>
  <si>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</si>
  <si>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</si>
  <si>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</si>
  <si>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</si>
  <si>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</si>
  <si>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</si>
  <si>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</si>
  <si>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</si>
  <si>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</si>
  <si>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</si>
  <si>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</si>
  <si>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</si>
  <si>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</si>
  <si>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</si>
  <si>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</si>
  <si>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</si>
  <si>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</si>
  <si>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</si>
  <si>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</si>
  <si>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</si>
  <si>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</si>
  <si>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</si>
  <si>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</si>
  <si>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</si>
  <si>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</si>
  <si>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</si>
  <si>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</si>
  <si>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</si>
  <si>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</si>
  <si>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</si>
  <si>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</si>
  <si>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</si>
  <si>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</si>
  <si>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</si>
  <si>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</si>
  <si>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</si>
  <si>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</si>
  <si>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</si>
  <si>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</si>
  <si>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</si>
  <si>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</si>
  <si>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</si>
  <si>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</si>
  <si>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</si>
  <si>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</si>
  <si>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</si>
  <si>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</si>
  <si>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</si>
  <si>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</si>
  <si>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</si>
  <si>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</si>
  <si>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</si>
  <si>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</si>
  <si>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</si>
  <si>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</si>
  <si>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</si>
  <si>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</si>
  <si>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</si>
  <si>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</si>
  <si>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</si>
  <si>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</si>
  <si>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</si>
  <si>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</si>
  <si>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</si>
  <si>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</si>
  <si>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</si>
  <si>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</si>
  <si>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</si>
  <si>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</si>
  <si>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</si>
  <si>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</si>
  <si>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</si>
  <si>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</si>
  <si>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</si>
  <si>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</si>
  <si>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</si>
  <si>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</si>
  <si>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</si>
  <si>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</si>
  <si>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</si>
  <si>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</si>
  <si>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</si>
  <si>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</si>
  <si>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</si>
  <si>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</si>
  <si>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</si>
  <si>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</si>
  <si>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</si>
  <si>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</si>
  <si>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</si>
  <si>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</si>
  <si>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</si>
  <si>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</si>
  <si>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</si>
  <si>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</si>
  <si>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</si>
  <si>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</si>
  <si>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</si>
  <si>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</si>
  <si>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</si>
  <si>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</si>
  <si>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</si>
  <si>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</si>
  <si>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</si>
  <si>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</si>
  <si>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</si>
  <si>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</si>
  <si>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</si>
  <si>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</si>
  <si>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</si>
  <si>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</si>
  <si>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</si>
  <si>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</si>
  <si>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</si>
  <si>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</si>
  <si>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</si>
  <si>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</si>
  <si>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</si>
  <si>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</si>
  <si>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</si>
  <si>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</si>
  <si>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</si>
  <si>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</si>
  <si>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</si>
  <si>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</si>
  <si>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</si>
  <si>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</si>
  <si>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</si>
  <si>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</si>
  <si>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</si>
  <si>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</si>
  <si>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</si>
  <si>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</si>
  <si>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</si>
  <si>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</si>
  <si>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</si>
  <si>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</si>
  <si>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</si>
  <si>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</si>
  <si>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</si>
  <si>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</si>
  <si>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</si>
  <si>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</si>
  <si>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</si>
  <si>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</si>
  <si>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</si>
  <si>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</si>
  <si>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</si>
  <si>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</si>
  <si>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</si>
  <si>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</si>
  <si>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</si>
  <si>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</si>
  <si>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</si>
  <si>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</si>
  <si>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</si>
  <si>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</si>
  <si>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</si>
  <si>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</si>
  <si>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</si>
  <si>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</si>
  <si>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</si>
  <si>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</si>
  <si>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</si>
  <si>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</si>
  <si>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</si>
  <si>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</si>
  <si>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</si>
  <si>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</si>
  <si>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</si>
  <si>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</si>
  <si>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</si>
  <si>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</si>
  <si>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</si>
  <si>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</si>
  <si>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</si>
  <si>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</si>
  <si>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</si>
  <si>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</si>
  <si>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</si>
  <si>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</si>
  <si>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</si>
  <si>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</si>
  <si>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</si>
  <si>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</si>
  <si>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</si>
  <si>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</si>
  <si>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</si>
  <si>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</si>
  <si>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</si>
  <si>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</si>
  <si>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</si>
  <si>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</si>
  <si>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</si>
  <si>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</si>
  <si>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</si>
  <si>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</si>
  <si>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</si>
  <si>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</si>
  <si>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</si>
  <si>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</si>
  <si>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</si>
  <si>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</si>
  <si>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</si>
  <si>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</si>
  <si>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</si>
  <si>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</si>
  <si>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</si>
  <si>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</si>
  <si>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</si>
  <si>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</si>
  <si>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</si>
  <si>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</si>
  <si>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</si>
  <si>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</si>
  <si>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</si>
  <si>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</si>
  <si>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</si>
  <si>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</si>
  <si>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</si>
  <si>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</si>
  <si>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</si>
  <si>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</si>
  <si>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</si>
  <si>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</si>
  <si>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</si>
  <si>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</si>
  <si>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</si>
  <si>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</si>
  <si>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</si>
  <si>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</si>
  <si>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</si>
  <si>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</si>
  <si>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</si>
  <si>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</si>
  <si>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</si>
  <si>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</si>
  <si>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</si>
  <si>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</si>
  <si>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</si>
  <si>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</si>
  <si>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</si>
  <si>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</si>
  <si>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</si>
  <si>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</si>
  <si>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</si>
  <si>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</si>
  <si>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</si>
  <si>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</si>
  <si>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</si>
  <si>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</si>
  <si>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</si>
  <si>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</si>
  <si>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</si>
  <si>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</si>
  <si>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</si>
  <si>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</si>
  <si>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</si>
  <si>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</si>
  <si>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</si>
  <si>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</si>
  <si>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</si>
  <si>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</si>
  <si>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</si>
  <si>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</si>
  <si>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</si>
  <si>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</si>
  <si>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</si>
  <si>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</si>
  <si>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</si>
  <si>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</si>
  <si>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</si>
  <si>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</si>
  <si>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</si>
  <si>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</si>
  <si>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</si>
  <si>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</si>
  <si>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</si>
  <si>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</si>
  <si>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</si>
  <si>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</si>
  <si>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</si>
  <si>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</si>
  <si>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</si>
  <si>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</si>
  <si>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</si>
  <si>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</si>
  <si>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</si>
  <si>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</si>
  <si>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</si>
  <si>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</si>
  <si>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</si>
  <si>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</si>
  <si>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</si>
  <si>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</si>
  <si>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</si>
  <si>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</si>
  <si>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</si>
  <si>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</si>
  <si>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</si>
  <si>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</si>
  <si>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</si>
  <si>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</si>
  <si>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</si>
  <si>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</si>
  <si>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</si>
  <si>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</si>
  <si>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</si>
  <si>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</si>
  <si>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</si>
  <si>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</si>
  <si>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</si>
  <si>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</si>
  <si>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</si>
  <si>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</si>
  <si>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</si>
  <si>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</si>
  <si>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</si>
  <si>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</si>
  <si>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</si>
  <si>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</si>
  <si>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</si>
  <si>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</si>
  <si>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</si>
  <si>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</si>
  <si>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</si>
  <si>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</si>
  <si>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</si>
  <si>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</si>
  <si>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</si>
  <si>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</si>
  <si>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</si>
  <si>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</si>
  <si>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</si>
  <si>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</si>
  <si>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</si>
  <si>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</si>
  <si>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</si>
  <si>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</si>
  <si>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</si>
  <si>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</si>
  <si>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</si>
  <si>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</si>
  <si>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</si>
  <si>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</si>
  <si>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</si>
  <si>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</si>
  <si>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</si>
  <si>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</si>
  <si>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</si>
  <si>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</si>
  <si>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</si>
  <si>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</si>
  <si>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</si>
  <si>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</si>
  <si>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</si>
  <si>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</si>
  <si>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</si>
  <si>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</si>
  <si>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</si>
  <si>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</si>
  <si>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</si>
  <si>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</si>
  <si>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</si>
  <si>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</si>
  <si>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</si>
  <si>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</si>
  <si>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</si>
  <si>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</si>
  <si>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</si>
  <si>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</si>
  <si>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</si>
  <si>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</si>
  <si>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</si>
  <si>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</si>
  <si>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</si>
  <si>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</si>
  <si>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</si>
  <si>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</si>
  <si>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</si>
  <si>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</si>
  <si>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</si>
  <si>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</si>
  <si>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</si>
  <si>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</si>
  <si>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</si>
  <si>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</si>
  <si>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</si>
  <si>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</si>
  <si>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</si>
  <si>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</si>
  <si>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</si>
  <si>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</si>
  <si>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</si>
  <si>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</si>
  <si>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</si>
  <si>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</si>
  <si>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</si>
  <si>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</si>
  <si>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</si>
  <si>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</si>
  <si>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</si>
  <si>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</si>
  <si>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</si>
  <si>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</si>
  <si>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</si>
  <si>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</si>
  <si>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</si>
  <si>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</si>
  <si>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</si>
  <si>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</si>
  <si>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</si>
  <si>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</si>
  <si>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</si>
  <si>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</si>
  <si>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</si>
  <si>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</si>
  <si>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</si>
  <si>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</si>
  <si>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</si>
  <si>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</si>
  <si>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</si>
  <si>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</si>
  <si>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</si>
  <si>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</si>
  <si>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</si>
  <si>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</si>
  <si>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</si>
  <si>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</si>
  <si>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</si>
  <si>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</si>
  <si>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</si>
  <si>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</si>
  <si>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</si>
  <si>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</si>
  <si>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</si>
  <si>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</si>
  <si>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</si>
  <si>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</si>
  <si>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</si>
  <si>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</si>
  <si>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</si>
  <si>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</si>
  <si>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</si>
  <si>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</si>
  <si>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</si>
  <si>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</si>
  <si>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</si>
  <si>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</si>
  <si>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</si>
  <si>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</si>
  <si>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</si>
  <si>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</si>
  <si>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</si>
  <si>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</si>
  <si>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</si>
  <si>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</si>
  <si>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</si>
  <si>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</si>
  <si>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</si>
  <si>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</si>
  <si>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</si>
  <si>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</si>
  <si>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</si>
  <si>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</si>
  <si>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</si>
  <si>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</si>
  <si>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</si>
  <si>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</si>
  <si>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</si>
  <si>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</si>
  <si>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</si>
  <si>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</si>
  <si>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</si>
  <si>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</si>
  <si>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</si>
  <si>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</si>
  <si>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</si>
  <si>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</si>
  <si>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</si>
  <si>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</si>
  <si>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</si>
  <si>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</si>
  <si>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</si>
  <si>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</si>
  <si>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</si>
  <si>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</si>
  <si>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</si>
  <si>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</si>
  <si>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</si>
  <si>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</si>
  <si>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</si>
  <si>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</si>
  <si>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</si>
  <si>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</si>
  <si>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</si>
  <si>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</si>
  <si>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</si>
  <si>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</si>
  <si>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</si>
  <si>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</si>
  <si>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</si>
  <si>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</si>
  <si>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</si>
  <si>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</si>
  <si>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</si>
  <si>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</si>
  <si>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</si>
  <si>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</si>
  <si>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</si>
  <si>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</si>
  <si>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</si>
  <si>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</si>
  <si>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</si>
  <si>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</si>
  <si>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</si>
  <si>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</si>
  <si>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</si>
  <si>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</si>
  <si>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</si>
  <si>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</si>
  <si>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</si>
  <si>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</si>
  <si>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</si>
  <si>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</si>
  <si>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</si>
  <si>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</si>
  <si>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</si>
  <si>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</si>
  <si>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</si>
  <si>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</si>
  <si>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</si>
  <si>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</si>
  <si>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</si>
  <si>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</si>
  <si>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</si>
  <si>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</si>
  <si>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</si>
  <si>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</si>
  <si>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</si>
  <si>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</si>
  <si>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</si>
  <si>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</si>
  <si>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</si>
  <si>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</si>
  <si>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</si>
  <si>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</si>
  <si>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</si>
  <si>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</si>
  <si>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</si>
  <si>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</si>
  <si>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</si>
  <si>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</si>
  <si>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</si>
  <si>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</si>
  <si>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</si>
  <si>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</si>
  <si>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</si>
  <si>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</si>
  <si>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</si>
  <si>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</si>
  <si>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</si>
  <si>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</si>
  <si>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</si>
  <si>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</si>
  <si>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</si>
  <si>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</si>
  <si>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</si>
  <si>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</si>
  <si>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</si>
  <si>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</si>
  <si>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</si>
  <si>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</si>
  <si>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</si>
  <si>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</si>
  <si>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</si>
  <si>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</si>
  <si>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</si>
  <si>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</si>
  <si>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</si>
  <si>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</si>
  <si>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</si>
  <si>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</si>
  <si>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</si>
  <si>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</si>
  <si>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</si>
  <si>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</si>
  <si>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</si>
  <si>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</si>
  <si>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</si>
  <si>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</si>
  <si>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</si>
  <si>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</si>
  <si>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</si>
  <si>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</si>
  <si>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</si>
  <si>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</si>
  <si>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</si>
  <si>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</si>
  <si>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</si>
  <si>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</si>
  <si>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</si>
  <si>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</si>
  <si>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</si>
  <si>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</si>
  <si>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</si>
  <si>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</si>
  <si>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</si>
  <si>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</si>
  <si>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</si>
  <si>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</si>
  <si>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</si>
  <si>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</si>
  <si>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</si>
  <si>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</si>
  <si>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</si>
  <si>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</si>
  <si>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</si>
  <si>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</si>
  <si>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</si>
  <si>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</si>
  <si>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</si>
  <si>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</si>
  <si>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</si>
  <si>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</si>
  <si>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</si>
  <si>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</si>
  <si>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</si>
  <si>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</si>
  <si>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</si>
  <si>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</si>
  <si>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</si>
  <si>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</si>
  <si>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</si>
  <si>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</si>
  <si>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</si>
  <si>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</si>
  <si>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</si>
  <si>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</si>
  <si>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</si>
  <si>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</si>
  <si>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</si>
  <si>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</si>
  <si>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</si>
  <si>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</si>
  <si>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</si>
  <si>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</si>
  <si>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</si>
  <si>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</si>
  <si>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</si>
  <si>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</si>
  <si>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</si>
  <si>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</si>
  <si>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</si>
  <si>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</si>
  <si>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</si>
  <si>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</si>
  <si>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</si>
  <si>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</si>
  <si>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</si>
  <si>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</si>
  <si>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</si>
  <si>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</si>
  <si>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</si>
  <si>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</si>
  <si>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</si>
  <si>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</si>
  <si>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</si>
  <si>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</si>
  <si>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</si>
  <si>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</si>
  <si>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</si>
  <si>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</si>
  <si>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</si>
  <si>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</si>
  <si>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</si>
  <si>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</si>
  <si>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</si>
  <si>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</si>
  <si>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</si>
  <si>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</si>
  <si>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</si>
  <si>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</si>
  <si>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</si>
  <si>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</si>
  <si>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</si>
  <si>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</si>
  <si>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</si>
  <si>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</si>
  <si>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</si>
  <si>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</si>
  <si>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</si>
  <si>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</si>
  <si>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</si>
  <si>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</si>
  <si>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</si>
  <si>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</si>
  <si>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</si>
  <si>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</si>
  <si>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</si>
  <si>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</si>
  <si>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</si>
  <si>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</si>
  <si>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</si>
  <si>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</si>
  <si>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</si>
  <si>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</si>
  <si>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</si>
  <si>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</si>
  <si>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</si>
  <si>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</si>
  <si>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</si>
  <si>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</si>
  <si>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</si>
  <si>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</si>
  <si>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</si>
  <si>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</si>
  <si>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</si>
  <si>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</si>
  <si>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</si>
  <si>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</si>
  <si>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</si>
  <si>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</si>
  <si>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</si>
  <si>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</si>
  <si>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</si>
  <si>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</si>
  <si>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</si>
  <si>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</si>
  <si>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</si>
  <si>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</si>
  <si>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</si>
  <si>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</si>
  <si>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</si>
  <si>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</si>
  <si>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</si>
  <si>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</si>
  <si>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</si>
  <si>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</si>
  <si>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</si>
  <si>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</si>
  <si>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</si>
  <si>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</si>
  <si>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</si>
  <si>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</si>
  <si>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</si>
  <si>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</si>
  <si>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</si>
  <si>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</si>
  <si>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</si>
  <si>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</si>
  <si>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</si>
  <si>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</si>
  <si>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</si>
  <si>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</si>
  <si>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</si>
  <si>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</si>
  <si>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</si>
  <si>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</si>
  <si>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</si>
  <si>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</si>
  <si>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</si>
  <si>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</si>
  <si>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</si>
  <si>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</si>
  <si>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</si>
  <si>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</si>
  <si>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</si>
  <si>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</si>
  <si>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</si>
  <si>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</si>
  <si>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</si>
  <si>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</si>
  <si>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</si>
  <si>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</si>
  <si>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</si>
  <si>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</si>
  <si>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</si>
  <si>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</si>
  <si>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</si>
  <si>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</si>
  <si>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</si>
  <si>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</si>
  <si>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</si>
  <si>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</si>
  <si>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</si>
  <si>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</si>
  <si>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</si>
  <si>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</si>
  <si>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</si>
  <si>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</si>
  <si>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</si>
  <si>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</si>
  <si>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</si>
  <si>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</si>
  <si>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</si>
  <si>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</si>
  <si>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</si>
  <si>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</si>
  <si>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</si>
  <si>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</si>
  <si>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</si>
  <si>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</si>
  <si>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</si>
  <si>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</si>
  <si>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</si>
  <si>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</si>
  <si>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</si>
  <si>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</si>
  <si>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</si>
  <si>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</si>
  <si>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</si>
  <si>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</si>
  <si>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</si>
  <si>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</si>
  <si>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</si>
  <si>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</si>
  <si>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</si>
  <si>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</si>
  <si>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</si>
  <si>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</si>
  <si>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</si>
  <si>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</si>
  <si>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</si>
  <si>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</si>
  <si>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</si>
  <si>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</si>
  <si>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</si>
  <si>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</si>
  <si>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</si>
  <si>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</si>
  <si>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</si>
  <si>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</si>
  <si>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</si>
  <si>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</si>
  <si>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</si>
  <si>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</si>
  <si>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</si>
  <si>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</si>
  <si>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</si>
  <si>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</si>
  <si>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</si>
  <si>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</si>
  <si>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</si>
  <si>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</si>
  <si>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</si>
  <si>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</si>
  <si>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</si>
  <si>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</si>
  <si>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</si>
  <si>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</si>
  <si>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</si>
  <si>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</si>
  <si>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</si>
  <si>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</si>
  <si>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</si>
  <si>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</si>
  <si>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</si>
  <si>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</si>
  <si>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</si>
  <si>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</si>
  <si>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</si>
  <si>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</si>
  <si>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</si>
  <si>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</si>
  <si>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</si>
  <si>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</si>
  <si>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</si>
  <si>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</si>
  <si>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</si>
  <si>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</si>
  <si>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</si>
  <si>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</si>
  <si>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</si>
  <si>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</si>
  <si>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</si>
  <si>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</si>
  <si>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</si>
  <si>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</si>
  <si>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</si>
  <si>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</si>
  <si>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</si>
  <si>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</si>
  <si>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</si>
  <si>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</si>
  <si>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</si>
  <si>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</si>
  <si>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</si>
  <si>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</si>
  <si>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</si>
  <si>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</si>
  <si>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</si>
  <si>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</si>
  <si>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</si>
  <si>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</si>
  <si>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</si>
  <si>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</si>
  <si>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</si>
  <si>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</si>
  <si>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</si>
  <si>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</si>
  <si>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</si>
  <si>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</si>
  <si>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</si>
  <si>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</si>
  <si>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</si>
  <si>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</si>
  <si>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</si>
  <si>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</si>
  <si>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</si>
  <si>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</si>
  <si>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</si>
  <si>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</si>
  <si>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</si>
  <si>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</si>
  <si>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</si>
  <si>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</si>
  <si>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</si>
  <si>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</si>
  <si>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</si>
  <si>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</si>
  <si>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</si>
  <si>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</si>
  <si>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</si>
  <si>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</si>
  <si>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</si>
  <si>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</si>
  <si>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</si>
  <si>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</si>
  <si>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</si>
  <si>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</si>
  <si>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</si>
  <si>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</si>
  <si>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</si>
  <si>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</si>
  <si>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</si>
  <si>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</si>
  <si>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</si>
  <si>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</si>
  <si>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</si>
  <si>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</si>
  <si>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</si>
  <si>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</si>
  <si>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</si>
  <si>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</si>
  <si>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</si>
  <si>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</si>
  <si>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</si>
  <si>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</si>
  <si>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</si>
  <si>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</si>
  <si>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</si>
  <si>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</si>
  <si>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</si>
  <si>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</si>
  <si>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</si>
  <si>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</si>
  <si>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</si>
  <si>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</si>
  <si>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</si>
  <si>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</si>
  <si>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</si>
  <si>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</si>
  <si>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</si>
  <si>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</si>
  <si>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</si>
  <si>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</si>
  <si>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</si>
  <si>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</si>
  <si>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</si>
  <si>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</si>
  <si>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</si>
  <si>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</si>
  <si>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</si>
  <si>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</si>
  <si>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</si>
  <si>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</si>
  <si>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</si>
  <si>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</si>
  <si>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</si>
  <si>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</si>
  <si>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</si>
  <si>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</si>
  <si>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</si>
  <si>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</si>
  <si>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</si>
  <si>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</si>
  <si>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</si>
  <si>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</si>
  <si>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</si>
  <si>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</si>
  <si>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</si>
  <si>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</si>
  <si>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</si>
  <si>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</si>
  <si>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</si>
  <si>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</si>
  <si>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</si>
  <si>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</si>
  <si>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</si>
  <si>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</si>
  <si>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</si>
  <si>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</si>
  <si>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</si>
  <si>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</si>
  <si>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</si>
  <si>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</si>
  <si>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</si>
  <si>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</si>
  <si>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</si>
  <si>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</si>
  <si>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</si>
  <si>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</si>
  <si>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</si>
  <si>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</si>
  <si>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</si>
  <si>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</si>
  <si>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</si>
  <si>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</si>
  <si>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</si>
  <si>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</si>
  <si>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</si>
  <si>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</si>
  <si>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</si>
  <si>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</si>
  <si>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</si>
  <si>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</si>
  <si>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</si>
  <si>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</si>
  <si>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</si>
  <si>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</si>
  <si>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</si>
  <si>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</si>
  <si>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</si>
  <si>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</si>
  <si>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</si>
  <si>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</si>
  <si>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</si>
  <si>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</si>
  <si>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</si>
  <si>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</si>
  <si>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</si>
  <si>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</si>
  <si>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</si>
  <si>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</si>
  <si>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</si>
  <si>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</si>
  <si>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</si>
  <si>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</si>
  <si>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</si>
  <si>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</si>
  <si>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</si>
  <si>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</si>
  <si>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</si>
  <si>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</si>
  <si>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</si>
  <si>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</si>
  <si>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</si>
  <si>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</si>
  <si>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</si>
  <si>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</si>
  <si>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</si>
  <si>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</si>
  <si>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</si>
  <si>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</si>
  <si>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</si>
  <si>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</si>
  <si>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</si>
  <si>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</si>
  <si>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</si>
  <si>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</si>
  <si>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</si>
  <si>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</si>
  <si>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</si>
  <si>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</si>
  <si>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</si>
  <si>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</si>
  <si>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</si>
  <si>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</si>
  <si>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</si>
  <si>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</si>
  <si>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</si>
  <si>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</si>
  <si>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</si>
  <si>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</si>
  <si>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</si>
  <si>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</si>
  <si>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</si>
  <si>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</si>
  <si>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</si>
  <si>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</si>
  <si>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</si>
  <si>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</si>
  <si>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</si>
  <si>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</si>
  <si>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</si>
  <si>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</si>
  <si>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</si>
  <si>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</si>
  <si>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</si>
  <si>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</si>
  <si>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</si>
  <si>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</si>
  <si>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</si>
  <si>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</si>
  <si>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</si>
  <si>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</si>
  <si>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</si>
  <si>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</si>
  <si>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</si>
  <si>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</si>
  <si>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</si>
  <si>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</si>
  <si>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</si>
  <si>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</si>
  <si>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</si>
  <si>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</si>
  <si>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</si>
  <si>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</si>
  <si>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</si>
  <si>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</si>
  <si>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</si>
  <si>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</si>
  <si>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</si>
  <si>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</si>
  <si>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</si>
  <si>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</si>
  <si>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</si>
  <si>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</si>
  <si>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</si>
  <si>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</si>
  <si>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</si>
  <si>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</si>
  <si>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</si>
  <si>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</si>
  <si>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</si>
  <si>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</si>
  <si>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</si>
  <si>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</si>
  <si>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</si>
  <si>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</si>
  <si>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</si>
  <si>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</si>
  <si>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</si>
  <si>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</si>
  <si>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</si>
  <si>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</si>
  <si>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</si>
  <si>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</si>
  <si>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</si>
  <si>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</si>
  <si>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</si>
  <si>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</si>
  <si>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</si>
  <si>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</si>
  <si>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</si>
  <si>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</si>
  <si>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</si>
  <si>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</si>
  <si>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</si>
  <si>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</si>
  <si>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</si>
  <si>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</si>
  <si>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</si>
  <si>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</si>
  <si>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</si>
  <si>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</si>
  <si>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</si>
  <si>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</si>
  <si>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</si>
  <si>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</si>
  <si>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</si>
  <si>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</si>
  <si>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</si>
  <si>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</si>
  <si>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</si>
  <si>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</si>
  <si>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</si>
  <si>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</si>
  <si>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</si>
  <si>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</si>
  <si>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</si>
  <si>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</si>
  <si>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</si>
  <si>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</si>
  <si>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</si>
  <si>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</si>
  <si>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</si>
  <si>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</si>
  <si>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</si>
  <si>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</si>
  <si>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</si>
  <si>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</si>
  <si>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</si>
  <si>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</si>
  <si>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</si>
  <si>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</si>
  <si>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</si>
  <si>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</si>
  <si>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</si>
  <si>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</si>
  <si>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</si>
  <si>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</si>
  <si>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</si>
  <si>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</si>
  <si>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</si>
  <si>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</si>
  <si>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</si>
  <si>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</si>
  <si>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</si>
  <si>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</si>
  <si>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</si>
  <si>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</si>
  <si>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</si>
  <si>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</si>
  <si>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</si>
  <si>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</si>
  <si>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</si>
  <si>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</si>
  <si>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</si>
  <si>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</si>
  <si>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</si>
  <si>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</si>
  <si>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</si>
  <si>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</si>
  <si>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</si>
  <si>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</si>
  <si>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</si>
  <si>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</si>
  <si>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</si>
  <si>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</si>
  <si>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</si>
  <si>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</si>
  <si>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</si>
  <si>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</si>
  <si>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</si>
  <si>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</si>
  <si>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</si>
  <si>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</si>
  <si>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</si>
  <si>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</si>
  <si>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</si>
  <si>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</si>
  <si>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</si>
  <si>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</si>
  <si>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</si>
  <si>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</si>
  <si>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</si>
  <si>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</si>
  <si>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</si>
  <si>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</si>
  <si>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</si>
  <si>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</si>
  <si>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</si>
  <si>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</si>
  <si>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</si>
  <si>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</si>
  <si>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</si>
  <si>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</si>
  <si>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</si>
  <si>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</si>
  <si>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</si>
  <si>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</si>
  <si>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</si>
  <si>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</si>
  <si>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</si>
  <si>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</si>
  <si>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</si>
  <si>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</si>
  <si>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</si>
  <si>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</si>
  <si>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</si>
  <si>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</si>
  <si>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</si>
  <si>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</si>
  <si>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</si>
  <si>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</si>
  <si>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</si>
  <si>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</si>
  <si>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</si>
  <si>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</si>
  <si>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</si>
  <si>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</si>
  <si>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</si>
  <si>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</si>
  <si>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</si>
  <si>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</si>
  <si>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</si>
  <si>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</si>
  <si>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</si>
  <si>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</si>
  <si>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</si>
  <si>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</si>
  <si>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</si>
  <si>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</si>
  <si>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</si>
  <si>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</si>
  <si>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</si>
  <si>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</si>
  <si>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</si>
  <si>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</si>
  <si>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</si>
  <si>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</si>
  <si>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</si>
  <si>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</si>
  <si>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</si>
  <si>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</si>
  <si>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</si>
  <si>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</si>
  <si>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</si>
  <si>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</si>
  <si>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</si>
  <si>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</si>
  <si>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</si>
  <si>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</si>
  <si>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</si>
  <si>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</si>
  <si>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</si>
  <si>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</si>
  <si>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</si>
  <si>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</si>
  <si>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</si>
  <si>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</si>
  <si>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</si>
  <si>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</si>
  <si>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</si>
  <si>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</si>
  <si>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</si>
  <si>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</si>
  <si>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</si>
  <si>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</si>
  <si>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</si>
  <si>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</si>
  <si>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</si>
  <si>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</si>
  <si>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</si>
  <si>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</si>
  <si>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</si>
  <si>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</si>
  <si>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</si>
  <si>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</si>
  <si>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</si>
  <si>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</si>
  <si>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</si>
  <si>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</si>
  <si>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</si>
  <si>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</si>
  <si>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</si>
  <si>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</si>
  <si>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</si>
  <si>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</si>
  <si>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</si>
  <si>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</si>
  <si>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</si>
  <si>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</si>
  <si>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</si>
  <si>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</si>
  <si>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</si>
  <si>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</si>
  <si>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</si>
  <si>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</si>
  <si>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</si>
  <si>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</si>
  <si>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</si>
  <si>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</si>
  <si>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</si>
  <si>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</si>
  <si>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</si>
  <si>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</si>
  <si>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</si>
  <si>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</si>
  <si>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</si>
  <si>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</si>
  <si>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</si>
  <si>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</si>
  <si>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</si>
  <si>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</si>
  <si>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</si>
  <si>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</si>
  <si>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</si>
  <si>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</si>
  <si>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</si>
  <si>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</si>
  <si>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</si>
  <si>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</si>
  <si>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</si>
  <si>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</si>
  <si>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</si>
  <si>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</si>
  <si>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</si>
  <si>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</si>
  <si>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</si>
  <si>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</si>
  <si>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</si>
  <si>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</si>
  <si>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</si>
  <si>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</si>
  <si>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</si>
  <si>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</si>
  <si>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</si>
  <si>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</si>
  <si>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</si>
  <si>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</si>
  <si>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</si>
  <si>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</si>
  <si>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</si>
  <si>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</si>
  <si>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</si>
  <si>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</si>
  <si>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</si>
  <si>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</si>
  <si>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</si>
  <si>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</si>
  <si>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</si>
  <si>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</si>
  <si>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</si>
  <si>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</si>
  <si>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</si>
  <si>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</si>
  <si>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</si>
  <si>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</si>
  <si>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</si>
  <si>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</si>
  <si>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</si>
  <si>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</si>
  <si>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</si>
  <si>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</si>
  <si>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</si>
  <si>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</si>
  <si>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</si>
  <si>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</si>
  <si>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</si>
  <si>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</si>
  <si>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</si>
  <si>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</si>
  <si>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</si>
  <si>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</si>
  <si>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</si>
  <si>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</si>
  <si>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</si>
  <si>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</si>
  <si>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</si>
  <si>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</si>
  <si>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</si>
  <si>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</si>
  <si>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</si>
  <si>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</si>
  <si>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</si>
  <si>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</si>
  <si>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</si>
  <si>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</si>
  <si>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</si>
  <si>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</si>
  <si>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</si>
  <si>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</si>
  <si>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</si>
  <si>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</si>
  <si>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</si>
  <si>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</si>
  <si>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</si>
  <si>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</si>
  <si>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</si>
  <si>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</si>
  <si>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</si>
  <si>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</si>
  <si>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</si>
  <si>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</si>
  <si>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</si>
  <si>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</si>
  <si>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</si>
  <si>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</si>
  <si>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</si>
  <si>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</si>
  <si>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</si>
  <si>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</si>
  <si>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</si>
  <si>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</si>
  <si>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</si>
  <si>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</si>
  <si>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</si>
  <si>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</si>
  <si>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</si>
  <si>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</si>
  <si>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</si>
  <si>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</si>
  <si>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</si>
  <si>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</si>
  <si>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</si>
  <si>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</si>
  <si>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</si>
  <si>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</si>
  <si>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</si>
  <si>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</si>
  <si>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</si>
  <si>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</si>
  <si>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</si>
  <si>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</si>
  <si>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</si>
  <si>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</si>
  <si>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</si>
  <si>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</si>
  <si>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</si>
  <si>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</si>
  <si>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</si>
  <si>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</si>
  <si>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</si>
  <si>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</si>
  <si>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</si>
  <si>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</si>
  <si>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</si>
  <si>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</si>
  <si>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</si>
  <si>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</si>
  <si>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</si>
  <si>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</si>
  <si>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</si>
  <si>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</si>
  <si>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</si>
  <si>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</si>
  <si>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</si>
  <si>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</si>
  <si>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</si>
  <si>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</si>
  <si>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</si>
  <si>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</si>
  <si>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</si>
  <si>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</si>
  <si>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</si>
  <si>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</si>
  <si>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</si>
  <si>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</si>
  <si>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</si>
  <si>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</si>
  <si>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</si>
  <si>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</si>
  <si>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</si>
  <si>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</si>
  <si>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</si>
  <si>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</si>
  <si>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</si>
  <si>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</si>
  <si>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</si>
  <si>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</si>
  <si>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</si>
  <si>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</si>
  <si>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</si>
  <si>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</si>
  <si>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</si>
  <si>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</si>
  <si>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</si>
  <si>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</si>
  <si>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</si>
  <si>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</si>
  <si>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</si>
  <si>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</si>
  <si>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</si>
  <si>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</si>
  <si>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</si>
  <si>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</si>
  <si>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</si>
  <si>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</si>
  <si>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</si>
  <si>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</si>
  <si>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</si>
  <si>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</si>
  <si>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</si>
  <si>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</si>
  <si>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</si>
  <si>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</si>
  <si>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</si>
  <si>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</si>
  <si>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</si>
  <si>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</si>
  <si>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</si>
  <si>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</si>
  <si>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</si>
  <si>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</si>
  <si>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</si>
  <si>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</si>
  <si>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</si>
  <si>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</si>
  <si>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</si>
  <si>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</si>
  <si>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</si>
  <si>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</si>
  <si>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</si>
  <si>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</si>
  <si>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</si>
  <si>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</si>
  <si>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</si>
  <si>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</si>
  <si>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</si>
  <si>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</si>
  <si>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</si>
  <si>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</si>
  <si>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</si>
  <si>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</si>
  <si>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</si>
  <si>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</si>
  <si>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</si>
  <si>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</si>
  <si>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</si>
  <si>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</si>
  <si>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</si>
  <si>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</si>
  <si>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</si>
  <si>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</si>
  <si>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</si>
  <si>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</si>
  <si>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</si>
  <si>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</si>
  <si>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</si>
  <si>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</si>
  <si>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</si>
  <si>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</si>
  <si>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</si>
  <si>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</si>
  <si>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</si>
  <si>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</si>
  <si>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</si>
  <si>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</si>
  <si>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</si>
  <si>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</si>
  <si>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</si>
  <si>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</si>
  <si>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</si>
  <si>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</si>
  <si>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</si>
  <si>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</si>
  <si>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</si>
  <si>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</si>
  <si>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</si>
  <si>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</si>
  <si>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</si>
  <si>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</si>
  <si>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</si>
  <si>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</si>
  <si>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</si>
  <si>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</si>
  <si>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</si>
  <si>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</si>
  <si>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</si>
  <si>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</si>
  <si>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</si>
  <si>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</si>
  <si>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</si>
  <si>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</si>
  <si>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</si>
  <si>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</si>
  <si>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</si>
  <si>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</si>
  <si>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</si>
  <si>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</si>
  <si>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</si>
  <si>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</si>
  <si>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</si>
  <si>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</si>
  <si>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</si>
  <si>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</si>
  <si>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</si>
  <si>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</si>
  <si>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</si>
  <si>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</si>
  <si>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</si>
  <si>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</si>
  <si>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</si>
  <si>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</si>
  <si>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</si>
  <si>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</si>
  <si>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</si>
  <si>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</si>
  <si>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</si>
  <si>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</si>
  <si>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</si>
  <si>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</si>
  <si>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</si>
  <si>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</si>
  <si>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</si>
  <si>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</si>
  <si>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</si>
  <si>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</si>
  <si>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</si>
  <si>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</si>
  <si>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</si>
  <si>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</si>
  <si>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</si>
  <si>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</si>
  <si>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</si>
  <si>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</si>
  <si>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</si>
  <si>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</si>
  <si>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</si>
  <si>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</si>
  <si>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</si>
  <si>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</si>
  <si>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</si>
  <si>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</si>
  <si>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</si>
  <si>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</si>
  <si>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</si>
  <si>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</si>
  <si>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</si>
  <si>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</si>
  <si>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</si>
  <si>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</si>
  <si>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</si>
  <si>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</si>
  <si>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</si>
  <si>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</si>
  <si>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</si>
  <si>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</si>
  <si>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</si>
  <si>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</si>
  <si>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</si>
  <si>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</si>
  <si>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</si>
  <si>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</si>
  <si>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</si>
  <si>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</si>
  <si>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</si>
  <si>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</si>
  <si>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</si>
  <si>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</si>
  <si>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</si>
  <si>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</si>
  <si>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</si>
  <si>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</si>
  <si>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</si>
  <si>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</si>
  <si>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</si>
  <si>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</si>
  <si>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</si>
  <si>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</si>
  <si>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</si>
  <si>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</si>
  <si>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</si>
  <si>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</si>
  <si>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</si>
  <si>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</si>
  <si>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</si>
  <si>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</si>
  <si>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</si>
  <si>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</si>
  <si>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</si>
  <si>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</si>
  <si>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</si>
  <si>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</si>
  <si>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</si>
  <si>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</si>
  <si>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</si>
  <si>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</si>
  <si>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</si>
  <si>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</si>
  <si>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</si>
  <si>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</si>
  <si>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</si>
  <si>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</si>
  <si>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</si>
  <si>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</si>
  <si>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</si>
  <si>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</si>
  <si>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</si>
  <si>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</si>
  <si>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</si>
  <si>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</si>
  <si>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</si>
  <si>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</si>
  <si>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</si>
  <si>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</si>
  <si>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</si>
  <si>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</si>
  <si>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</si>
  <si>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</si>
  <si>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</si>
  <si>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</si>
  <si>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</si>
  <si>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</si>
  <si>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</si>
  <si>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</si>
  <si>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</si>
  <si>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</si>
  <si>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</si>
  <si>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</si>
  <si>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</si>
  <si>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</si>
  <si>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</si>
  <si>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</si>
  <si>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</si>
  <si>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</si>
  <si>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</si>
  <si>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</si>
  <si>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</si>
  <si>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</si>
  <si>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</si>
  <si>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</si>
  <si>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</si>
  <si>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</si>
  <si>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</si>
  <si>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</si>
  <si>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</si>
  <si>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</si>
  <si>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</si>
  <si>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</si>
  <si>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</si>
  <si>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</si>
  <si>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</si>
  <si>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</si>
  <si>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</si>
  <si>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</si>
  <si>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</si>
  <si>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</si>
  <si>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</si>
  <si>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</si>
  <si>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</si>
  <si>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</si>
  <si>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</si>
  <si>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</si>
  <si>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</si>
  <si>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</si>
  <si>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</si>
  <si>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</si>
  <si>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</si>
  <si>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</si>
  <si>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</si>
  <si>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</si>
  <si>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</si>
  <si>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</si>
  <si>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</si>
  <si>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</si>
  <si>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</si>
  <si>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</si>
  <si>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</si>
  <si>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</si>
  <si>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</si>
  <si>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</si>
  <si>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</si>
  <si>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</si>
  <si>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</si>
  <si>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</si>
  <si>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</si>
  <si>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</si>
  <si>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</si>
  <si>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</si>
  <si>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</si>
  <si>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</si>
  <si>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</si>
  <si>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</si>
  <si>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</si>
  <si>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</si>
  <si>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</si>
  <si>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</si>
  <si>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</si>
  <si>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</si>
  <si>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</si>
  <si>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</si>
  <si>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</si>
  <si>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</si>
  <si>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</si>
  <si>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</si>
  <si>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</si>
  <si>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</si>
  <si>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</si>
  <si>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</si>
  <si>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</si>
  <si>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</si>
  <si>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</si>
  <si>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</si>
  <si>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</si>
  <si>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</si>
  <si>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</si>
  <si>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</si>
  <si>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</si>
  <si>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</si>
  <si>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</si>
  <si>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</si>
  <si>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</si>
  <si>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</si>
  <si>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</si>
  <si>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</si>
  <si>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</si>
  <si>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</si>
  <si>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</si>
  <si>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</si>
  <si>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</si>
  <si>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</si>
  <si>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</si>
  <si>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</si>
  <si>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</si>
  <si>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</si>
  <si>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</si>
  <si>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</si>
  <si>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</si>
  <si>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</si>
  <si>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</si>
  <si>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</si>
  <si>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</si>
  <si>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</si>
  <si>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</si>
  <si>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</si>
  <si>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</si>
  <si>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</si>
  <si>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</si>
  <si>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</si>
  <si>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</si>
  <si>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</si>
  <si>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</si>
  <si>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</si>
  <si>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</si>
  <si>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</si>
  <si>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</si>
  <si>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</si>
  <si>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</si>
  <si>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</si>
  <si>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</si>
  <si>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</si>
  <si>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</si>
  <si>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</si>
  <si>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</si>
  <si>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</si>
  <si>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</si>
  <si>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</si>
  <si>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</si>
  <si>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</si>
  <si>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</si>
  <si>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</si>
  <si>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</si>
  <si>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</si>
  <si>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</si>
  <si>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</si>
  <si>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</si>
  <si>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</si>
  <si>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</si>
  <si>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</si>
  <si>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</si>
  <si>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</si>
  <si>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</si>
  <si>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</si>
  <si>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</si>
  <si>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</si>
  <si>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</si>
  <si>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</si>
  <si>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</si>
  <si>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</si>
  <si>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</si>
  <si>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</si>
  <si>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</si>
  <si>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</si>
  <si>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</si>
  <si>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</si>
  <si>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</si>
  <si>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</si>
  <si>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</si>
  <si>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</si>
  <si>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</si>
  <si>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</si>
  <si>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</si>
  <si>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</si>
  <si>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</si>
  <si>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</si>
  <si>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</si>
  <si>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</si>
  <si>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</si>
  <si>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</si>
  <si>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</si>
  <si>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</si>
  <si>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</si>
  <si>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</si>
  <si>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</si>
  <si>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</si>
  <si>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</si>
  <si>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</si>
  <si>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</si>
  <si>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</si>
  <si>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</si>
  <si>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</si>
  <si>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</si>
  <si>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</si>
  <si>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</si>
  <si>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</si>
  <si>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</si>
  <si>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</si>
  <si>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</si>
  <si>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</si>
  <si>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</si>
  <si>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</si>
  <si>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</si>
  <si>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</si>
  <si>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</si>
  <si>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</si>
  <si>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</si>
  <si>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</si>
  <si>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</si>
  <si>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</si>
  <si>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</si>
  <si>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</si>
  <si>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</si>
  <si>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</si>
  <si>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</si>
  <si>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</si>
  <si>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</si>
  <si>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</si>
  <si>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</si>
  <si>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</si>
  <si>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</si>
  <si>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</si>
  <si>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</si>
  <si>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</si>
  <si>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</si>
  <si>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</si>
  <si>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</si>
  <si>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</si>
  <si>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</si>
  <si>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</si>
  <si>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</si>
  <si>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</si>
  <si>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</si>
  <si>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</si>
  <si>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</si>
  <si>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</si>
  <si>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</si>
  <si>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</si>
  <si>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</si>
  <si>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</si>
  <si>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</si>
  <si>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</si>
  <si>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</si>
  <si>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</si>
  <si>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</si>
  <si>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</si>
  <si>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</si>
  <si>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</si>
  <si>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</si>
  <si>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</si>
  <si>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</si>
  <si>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</si>
  <si>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</si>
  <si>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</si>
  <si>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</si>
  <si>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</si>
  <si>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</si>
  <si>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</si>
  <si>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</si>
  <si>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</si>
  <si>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</si>
  <si>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</si>
  <si>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</si>
  <si>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</si>
  <si>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</si>
  <si>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</si>
  <si>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</si>
  <si>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</si>
  <si>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</si>
  <si>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</si>
  <si>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</si>
  <si>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</si>
  <si>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</si>
  <si>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</si>
  <si>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</si>
  <si>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</si>
  <si>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</si>
  <si>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</si>
  <si>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</si>
  <si>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</si>
  <si>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</si>
  <si>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</si>
  <si>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</si>
  <si>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</si>
  <si>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</si>
  <si>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</si>
  <si>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</si>
  <si>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</si>
  <si>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</si>
  <si>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</si>
  <si>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</si>
  <si>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</si>
  <si>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</si>
  <si>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</si>
  <si>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</si>
  <si>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</si>
  <si>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</si>
  <si>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</si>
  <si>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</si>
  <si>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</si>
  <si>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</si>
  <si>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</si>
  <si>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</si>
  <si>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</si>
  <si>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</si>
  <si>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</si>
  <si>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</si>
  <si>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</si>
  <si>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</si>
  <si>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</si>
  <si>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</si>
  <si>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</si>
  <si>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</si>
  <si>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</si>
  <si>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</si>
  <si>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</si>
  <si>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</si>
  <si>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</si>
  <si>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</si>
  <si>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</si>
  <si>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</si>
  <si>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</si>
  <si>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</si>
  <si>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</si>
  <si>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</si>
  <si>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</si>
  <si>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</si>
  <si>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</si>
  <si>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</si>
  <si>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</si>
  <si>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</si>
  <si>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</si>
  <si>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</si>
  <si>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</si>
  <si>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</si>
  <si>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</si>
  <si>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</si>
  <si>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</si>
  <si>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</si>
  <si>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</si>
  <si>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</si>
  <si>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</si>
  <si>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</si>
  <si>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</si>
  <si>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</si>
  <si>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</si>
  <si>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</si>
  <si>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</si>
  <si>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</si>
  <si>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</si>
  <si>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</si>
  <si>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</si>
  <si>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</si>
  <si>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</si>
  <si>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</si>
  <si>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</si>
  <si>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</si>
  <si>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</si>
  <si>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</si>
  <si>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</si>
  <si>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</si>
  <si>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</si>
  <si>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</si>
  <si>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</si>
  <si>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</si>
  <si>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</si>
  <si>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</si>
  <si>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</si>
  <si>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</si>
  <si>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</si>
  <si>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</si>
  <si>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</si>
  <si>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</si>
  <si>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</si>
  <si>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</si>
  <si>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</si>
  <si>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</si>
  <si>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</si>
  <si>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</si>
  <si>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</si>
  <si>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</si>
  <si>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</si>
  <si>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</si>
  <si>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</si>
  <si>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</si>
  <si>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</si>
  <si>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</si>
  <si>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</si>
  <si>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</si>
  <si>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</si>
  <si>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</si>
  <si>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</si>
  <si>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</si>
  <si>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</si>
  <si>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</si>
  <si>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</si>
  <si>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</si>
  <si>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</si>
  <si>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</si>
  <si>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</si>
  <si>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</si>
  <si>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</si>
  <si>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</si>
  <si>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</si>
  <si>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</si>
  <si>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</si>
  <si>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</si>
  <si>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</si>
  <si>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</si>
  <si>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</si>
  <si>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</si>
  <si>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</si>
  <si>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</si>
  <si>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</si>
  <si>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</si>
  <si>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</si>
  <si>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</si>
  <si>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</si>
  <si>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</si>
  <si>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</si>
  <si>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</si>
  <si>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</si>
  <si>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</si>
  <si>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</si>
  <si>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</si>
  <si>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</si>
  <si>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</si>
  <si>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</si>
  <si>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</si>
  <si>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</si>
  <si>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</si>
  <si>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</si>
  <si>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</si>
  <si>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</si>
  <si>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</si>
  <si>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</si>
  <si>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</si>
  <si>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</si>
  <si>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</si>
  <si>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</si>
  <si>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</si>
  <si>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</si>
  <si>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</si>
  <si>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</si>
  <si>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</si>
  <si>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</si>
  <si>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</si>
  <si>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</si>
  <si>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</si>
  <si>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</si>
  <si>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</si>
  <si>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</si>
  <si>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</si>
  <si>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</si>
  <si>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</si>
  <si>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</si>
  <si>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</si>
  <si>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</si>
  <si>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</si>
  <si>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</si>
  <si>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</si>
  <si>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</si>
  <si>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</si>
  <si>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</si>
  <si>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</si>
  <si>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</si>
  <si>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</si>
  <si>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</si>
  <si>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</si>
  <si>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</si>
  <si>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</si>
  <si>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</si>
  <si>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</si>
  <si>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</si>
  <si>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</si>
  <si>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</si>
  <si>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</si>
  <si>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</si>
  <si>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</si>
  <si>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</si>
  <si>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</si>
  <si>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</si>
  <si>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</si>
  <si>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</si>
  <si>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</si>
  <si>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</si>
  <si>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</si>
  <si>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</si>
  <si>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</si>
  <si>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</si>
  <si>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</si>
  <si>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</si>
  <si>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</si>
  <si>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</si>
  <si>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</si>
  <si>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</si>
  <si>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</si>
  <si>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</si>
  <si>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</si>
  <si>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</si>
  <si>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</si>
  <si>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</si>
  <si>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</si>
  <si>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</si>
  <si>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</si>
  <si>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</si>
  <si>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</si>
  <si>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</si>
  <si>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</si>
  <si>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</si>
  <si>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</si>
  <si>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</si>
  <si>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</si>
  <si>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</si>
  <si>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</si>
  <si>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</si>
  <si>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</si>
  <si>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</si>
  <si>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</si>
  <si>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</si>
  <si>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</si>
  <si>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</si>
  <si>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</si>
  <si>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</si>
  <si>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</si>
  <si>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</si>
  <si>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</si>
  <si>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</si>
  <si>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</si>
  <si>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</si>
  <si>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</si>
  <si>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</si>
  <si>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</si>
  <si>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</si>
  <si>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</si>
  <si>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</si>
  <si>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</si>
  <si>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</si>
  <si>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</si>
  <si>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</si>
  <si>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</si>
  <si>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</si>
  <si>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</si>
  <si>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</si>
  <si>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</si>
  <si>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</si>
  <si>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</si>
  <si>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</si>
  <si>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</si>
  <si>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</si>
  <si>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</si>
  <si>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</si>
  <si>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</si>
  <si>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</si>
  <si>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</si>
  <si>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</si>
  <si>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</si>
  <si>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</si>
  <si>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</si>
  <si>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</si>
  <si>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</si>
  <si>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</si>
  <si>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</si>
  <si>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</si>
  <si>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</si>
  <si>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</si>
  <si>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</si>
  <si>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</si>
  <si>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</si>
  <si>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</si>
  <si>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</si>
  <si>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</si>
  <si>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</si>
  <si>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</si>
  <si>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</si>
  <si>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</si>
  <si>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</si>
  <si>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</si>
  <si>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</si>
  <si>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</si>
  <si>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</si>
  <si>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</si>
  <si>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</si>
  <si>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</si>
  <si>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</si>
  <si>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</si>
  <si>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</si>
  <si>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</si>
  <si>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</si>
  <si>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</si>
  <si>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</si>
  <si>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</si>
  <si>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</si>
  <si>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</si>
  <si>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</si>
  <si>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</si>
  <si>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</si>
  <si>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</si>
  <si>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</si>
  <si>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</si>
  <si>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</si>
  <si>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</si>
  <si>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</si>
  <si>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</si>
  <si>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</si>
  <si>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</si>
  <si>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</si>
  <si>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</si>
  <si>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</si>
  <si>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</si>
  <si>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</si>
  <si>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</si>
  <si>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</si>
  <si>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</si>
  <si>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</si>
  <si>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</si>
  <si>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</si>
  <si>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</si>
  <si>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</si>
  <si>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</si>
  <si>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</si>
  <si>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</si>
  <si>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</si>
  <si>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</si>
  <si>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</si>
  <si>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</si>
  <si>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</si>
  <si>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</si>
  <si>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</si>
  <si>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</si>
  <si>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</si>
  <si>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</si>
  <si>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</si>
  <si>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</si>
  <si>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</si>
  <si>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</si>
  <si>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</si>
  <si>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</si>
  <si>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</si>
  <si>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</si>
  <si>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</si>
  <si>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</si>
  <si>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</si>
  <si>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</si>
  <si>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</si>
  <si>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</si>
  <si>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</si>
  <si>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</si>
  <si>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</si>
  <si>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</si>
  <si>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</si>
  <si>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</si>
  <si>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</si>
  <si>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</si>
  <si>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</si>
  <si>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</si>
  <si>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</si>
  <si>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</si>
  <si>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</si>
  <si>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</si>
  <si>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</si>
  <si>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</si>
  <si>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</si>
  <si>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</si>
  <si>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</si>
  <si>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</si>
  <si>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</si>
  <si>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</si>
  <si>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</si>
  <si>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</si>
  <si>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</si>
  <si>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</si>
  <si>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</si>
  <si>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</si>
  <si>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</si>
  <si>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</si>
  <si>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</si>
  <si>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</si>
  <si>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</si>
  <si>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</si>
  <si>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</si>
  <si>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</si>
  <si>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</si>
  <si>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</si>
  <si>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</si>
  <si>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</si>
  <si>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</si>
  <si>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</si>
  <si>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</si>
  <si>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</si>
  <si>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</si>
  <si>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</si>
  <si>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</si>
  <si>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</si>
  <si>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</si>
  <si>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</si>
  <si>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</si>
  <si>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</si>
  <si>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</si>
  <si>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</si>
  <si>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</si>
  <si>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</si>
  <si>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</si>
  <si>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</si>
  <si>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</si>
  <si>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</si>
  <si>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</si>
  <si>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</si>
  <si>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</si>
  <si>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</si>
  <si>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</si>
  <si>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</si>
  <si>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</si>
  <si>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</si>
  <si>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</si>
  <si>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</si>
  <si>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</si>
  <si>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</si>
  <si>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</si>
  <si>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</si>
  <si>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</si>
  <si>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</si>
  <si>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</si>
  <si>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</si>
  <si>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</si>
  <si>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</si>
  <si>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</si>
  <si>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</si>
  <si>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</si>
  <si>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</si>
  <si>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</si>
  <si>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</si>
  <si>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</si>
  <si>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</si>
  <si>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</si>
  <si>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</si>
  <si>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</si>
  <si>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</si>
  <si>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</si>
  <si>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</si>
  <si>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</si>
  <si>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</si>
  <si>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</si>
  <si>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</si>
  <si>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</si>
  <si>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</si>
  <si>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</si>
  <si>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</si>
  <si>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</si>
  <si>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</si>
  <si>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</si>
  <si>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</si>
  <si>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</si>
  <si>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</si>
  <si>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</si>
  <si>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</si>
  <si>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</si>
  <si>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</si>
  <si>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</si>
  <si>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</si>
  <si>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</si>
  <si>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</si>
  <si>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</si>
  <si>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</si>
  <si>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</si>
  <si>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</si>
  <si>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</si>
  <si>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</si>
  <si>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</si>
  <si>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</si>
  <si>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</si>
  <si>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</si>
  <si>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</si>
  <si>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</si>
  <si>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</si>
  <si>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</si>
  <si>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</si>
  <si>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</si>
  <si>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</si>
  <si>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</si>
  <si>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</si>
  <si>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</si>
  <si>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</si>
  <si>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</si>
  <si>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</si>
  <si>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</si>
  <si>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</si>
  <si>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</si>
  <si>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</si>
  <si>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</si>
  <si>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</si>
  <si>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</si>
  <si>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</si>
  <si>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</si>
  <si>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</si>
  <si>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</si>
  <si>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</si>
  <si>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</si>
  <si>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</si>
  <si>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</si>
  <si>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</si>
  <si>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</si>
  <si>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</si>
  <si>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</si>
  <si>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</si>
  <si>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</si>
  <si>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</si>
  <si>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</si>
  <si>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</si>
  <si>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</si>
  <si>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</si>
  <si>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</si>
  <si>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</si>
  <si>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</si>
  <si>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</si>
  <si>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</si>
  <si>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</si>
  <si>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</si>
  <si>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</si>
  <si>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</si>
  <si>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</si>
  <si>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</si>
  <si>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</si>
  <si>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</si>
  <si>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</si>
  <si>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</si>
  <si>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</si>
  <si>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</si>
  <si>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</si>
  <si>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</si>
  <si>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</si>
  <si>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</si>
  <si>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</si>
  <si>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</si>
  <si>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</si>
  <si>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</si>
  <si>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</si>
  <si>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</si>
  <si>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</si>
  <si>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</si>
  <si>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</si>
  <si>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</si>
  <si>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</si>
  <si>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</si>
  <si>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</si>
  <si>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</si>
  <si>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</si>
  <si>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</si>
  <si>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</si>
  <si>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</si>
  <si>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</si>
  <si>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</si>
  <si>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</si>
  <si>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</si>
  <si>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</si>
  <si>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</si>
  <si>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</si>
  <si>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</si>
  <si>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</si>
  <si>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</si>
  <si>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</si>
  <si>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</si>
  <si>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</si>
  <si>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</si>
  <si>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</si>
  <si>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</si>
  <si>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</si>
  <si>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</si>
  <si>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</si>
  <si>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</si>
  <si>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</si>
  <si>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</si>
  <si>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</si>
  <si>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</si>
  <si>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</si>
  <si>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</si>
  <si>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</si>
  <si>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</si>
  <si>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</si>
  <si>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</si>
  <si>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</si>
  <si>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</si>
  <si>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</si>
  <si>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</si>
  <si>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</si>
  <si>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</si>
  <si>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</si>
  <si>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</si>
  <si>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</si>
  <si>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</si>
  <si>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</si>
  <si>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</si>
  <si>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</si>
  <si>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</si>
  <si>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</si>
  <si>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</si>
  <si>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</si>
  <si>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</si>
  <si>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</si>
  <si>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</si>
  <si>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</si>
  <si>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</si>
  <si>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</si>
  <si>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</si>
  <si>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</si>
  <si>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</si>
  <si>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</si>
  <si>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</si>
  <si>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</si>
  <si>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</si>
  <si>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</si>
  <si>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</si>
  <si>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</si>
  <si>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</si>
  <si>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</si>
  <si>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</si>
  <si>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</si>
  <si>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</si>
  <si>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</si>
  <si>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</si>
  <si>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</si>
  <si>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</si>
  <si>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</si>
  <si>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</si>
  <si>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</si>
  <si>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</si>
  <si>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</si>
  <si>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</si>
  <si>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</si>
  <si>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</si>
  <si>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</si>
  <si>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</si>
  <si>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</si>
  <si>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</si>
  <si>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</si>
  <si>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</si>
  <si>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</si>
  <si>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</si>
  <si>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</si>
  <si>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</si>
  <si>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</si>
  <si>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</si>
  <si>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</si>
  <si>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</si>
  <si>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</si>
  <si>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</si>
  <si>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</si>
  <si>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</si>
  <si>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</si>
  <si>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</si>
  <si>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</si>
  <si>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</si>
  <si>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</si>
  <si>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</si>
  <si>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</si>
  <si>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</si>
  <si>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</si>
  <si>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</si>
  <si>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</si>
  <si>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</si>
  <si>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</si>
  <si>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</si>
  <si>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</si>
  <si>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</si>
  <si>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</si>
  <si>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</si>
  <si>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</si>
  <si>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</si>
  <si>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</si>
  <si>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</si>
  <si>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</si>
  <si>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</si>
  <si>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</si>
  <si>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</si>
  <si>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</si>
  <si>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</si>
  <si>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</si>
  <si>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</si>
  <si>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</si>
  <si>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</si>
  <si>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</si>
  <si>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</si>
  <si>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</si>
  <si>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</si>
  <si>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</si>
  <si>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</si>
  <si>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</si>
  <si>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</si>
  <si>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</si>
  <si>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</si>
  <si>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</si>
  <si>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</si>
  <si>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</si>
  <si>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</si>
  <si>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</si>
  <si>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</si>
  <si>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</si>
  <si>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</si>
  <si>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</si>
  <si>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</si>
  <si>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</si>
  <si>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</si>
  <si>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</si>
  <si>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</si>
  <si>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</si>
  <si>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</si>
  <si>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</si>
  <si>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</si>
  <si>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</si>
  <si>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</si>
  <si>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</si>
  <si>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</si>
  <si>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</si>
  <si>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</si>
  <si>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</si>
  <si>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</si>
  <si>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</si>
  <si>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</si>
  <si>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</si>
  <si>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</si>
  <si>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</si>
  <si>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</si>
  <si>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</si>
  <si>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</si>
  <si>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</si>
  <si>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</si>
  <si>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</si>
  <si>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</si>
  <si>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</si>
  <si>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</si>
  <si>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</si>
  <si>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</si>
  <si>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</si>
  <si>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</si>
  <si>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</si>
  <si>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</si>
  <si>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</si>
  <si>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</si>
  <si>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</si>
  <si>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</si>
  <si>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</si>
  <si>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</si>
  <si>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</si>
  <si>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</si>
  <si>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</si>
  <si>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</si>
  <si>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</si>
  <si>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</si>
  <si>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</si>
  <si>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</si>
  <si>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</si>
  <si>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</si>
  <si>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</si>
  <si>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</si>
  <si>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</si>
  <si>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</si>
  <si>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</si>
  <si>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</si>
  <si>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</si>
  <si>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</si>
  <si>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</si>
  <si>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</si>
  <si>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</si>
  <si>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</si>
  <si>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</si>
  <si>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</si>
  <si>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</si>
  <si>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</si>
  <si>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</si>
  <si>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</si>
  <si>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</si>
  <si>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</si>
  <si>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</si>
  <si>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</si>
  <si>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</si>
  <si>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</si>
  <si>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</si>
  <si>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</si>
  <si>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</si>
  <si>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</si>
  <si>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</si>
  <si>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</si>
  <si>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</si>
  <si>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</si>
  <si>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</si>
  <si>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</si>
  <si>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</si>
  <si>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</si>
  <si>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</si>
  <si>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</si>
  <si>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</si>
  <si>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</si>
  <si>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</si>
  <si>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</si>
  <si>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</si>
  <si>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</si>
  <si>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</si>
  <si>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</si>
  <si>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</si>
  <si>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</si>
  <si>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</si>
  <si>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</si>
  <si>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</si>
  <si>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</si>
  <si>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</si>
  <si>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</si>
  <si>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</si>
  <si>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</si>
  <si>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</si>
  <si>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</si>
  <si>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</si>
  <si>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</si>
  <si>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</si>
  <si>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</si>
  <si>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</si>
  <si>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</si>
  <si>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</si>
  <si>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</si>
  <si>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</si>
  <si>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</si>
  <si>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</si>
  <si>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</si>
  <si>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</si>
  <si>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</si>
  <si>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</si>
  <si>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</si>
  <si>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</si>
  <si>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</si>
  <si>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</si>
  <si>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</si>
  <si>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</si>
  <si>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</si>
  <si>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</si>
  <si>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</si>
  <si>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</si>
  <si>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</si>
  <si>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</si>
  <si>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</si>
  <si>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</si>
  <si>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</si>
  <si>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</si>
  <si>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</si>
  <si>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</si>
  <si>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</si>
  <si>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</si>
  <si>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</si>
  <si>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</si>
  <si>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</si>
  <si>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</si>
  <si>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</si>
  <si>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</si>
  <si>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</si>
  <si>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</si>
  <si>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</si>
  <si>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</si>
  <si>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</si>
  <si>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</si>
  <si>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</si>
  <si>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</si>
  <si>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</si>
  <si>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</si>
  <si>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</si>
  <si>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</si>
  <si>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</si>
  <si>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</si>
  <si>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</si>
  <si>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</si>
  <si>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</si>
  <si>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</si>
  <si>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</si>
  <si>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</si>
  <si>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</si>
  <si>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</si>
  <si>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</si>
  <si>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</si>
  <si>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</si>
  <si>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</si>
  <si>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</si>
  <si>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</si>
  <si>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</si>
  <si>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</si>
  <si>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</si>
  <si>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</si>
  <si>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</si>
  <si>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</si>
  <si>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</si>
  <si>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</si>
  <si>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</si>
  <si>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</si>
  <si>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</si>
  <si>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</si>
  <si>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</si>
  <si>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</si>
  <si>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</si>
  <si>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</si>
  <si>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</si>
  <si>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</si>
  <si>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</si>
  <si>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</si>
  <si>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</si>
  <si>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</si>
  <si>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</si>
  <si>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</si>
  <si>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</si>
  <si>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</si>
  <si>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</si>
  <si>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</si>
  <si>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</si>
  <si>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</si>
  <si>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</si>
  <si>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</si>
  <si>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</si>
  <si>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</si>
  <si>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</si>
  <si>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</si>
  <si>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</si>
  <si>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</si>
  <si>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</si>
  <si>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</si>
  <si>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</si>
  <si>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</si>
  <si>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</si>
  <si>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</si>
  <si>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</si>
  <si>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</si>
  <si>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</si>
  <si>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</si>
  <si>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</si>
  <si>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</si>
  <si>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</si>
  <si>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</si>
  <si>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</si>
  <si>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</si>
  <si>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</si>
  <si>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</si>
  <si>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</si>
  <si>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</si>
  <si>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</si>
  <si>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</si>
  <si>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</si>
  <si>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</si>
  <si>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</si>
  <si>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</si>
  <si>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</si>
  <si>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</si>
  <si>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</si>
  <si>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</si>
  <si>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</si>
  <si>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</si>
  <si>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</si>
  <si>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</si>
  <si>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</si>
  <si>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</si>
  <si>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</si>
  <si>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</si>
  <si>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</si>
  <si>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</si>
  <si>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</si>
  <si>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</si>
  <si>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</si>
  <si>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</si>
  <si>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</si>
  <si>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</si>
  <si>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</si>
  <si>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</si>
  <si>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</si>
  <si>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</si>
  <si>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</si>
  <si>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</si>
  <si>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</si>
  <si>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</si>
  <si>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</si>
  <si>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</si>
  <si>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</si>
  <si>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</si>
  <si>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</si>
  <si>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</si>
  <si>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</si>
  <si>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</si>
  <si>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</si>
  <si>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</si>
  <si>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</si>
  <si>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</si>
  <si>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</si>
  <si>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</si>
  <si>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</si>
  <si>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</si>
  <si>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</si>
  <si>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</si>
  <si>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</si>
  <si>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</si>
  <si>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</si>
  <si>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</si>
  <si>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</si>
  <si>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</si>
  <si>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</si>
  <si>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</si>
  <si>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</si>
  <si>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</si>
  <si>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</si>
  <si>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</si>
  <si>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</si>
  <si>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</si>
  <si>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</si>
  <si>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</si>
  <si>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</si>
  <si>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</si>
  <si>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</si>
  <si>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</si>
  <si>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</si>
  <si>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</si>
  <si>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</si>
  <si>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</si>
  <si>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</si>
  <si>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</si>
  <si>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</si>
  <si>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</si>
  <si>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</si>
  <si>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</si>
  <si>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</si>
  <si>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</si>
  <si>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</si>
  <si>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</si>
  <si>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</si>
  <si>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</si>
  <si>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</si>
  <si>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</si>
  <si>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</si>
  <si>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</si>
  <si>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</si>
  <si>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</si>
  <si>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</si>
  <si>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</si>
  <si>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</si>
  <si>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</si>
  <si>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</si>
  <si>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</si>
  <si>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</si>
  <si>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</si>
  <si>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</si>
  <si>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</si>
  <si>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</si>
  <si>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</si>
  <si>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</si>
  <si>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</si>
  <si>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</si>
  <si>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</si>
  <si>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</si>
  <si>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</si>
  <si>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</si>
  <si>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</si>
  <si>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</si>
  <si>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</si>
  <si>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</si>
  <si>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</si>
  <si>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</si>
  <si>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</si>
  <si>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</si>
  <si>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</si>
  <si>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</si>
  <si>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</si>
  <si>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</si>
  <si>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</si>
  <si>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</si>
  <si>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</si>
  <si>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</si>
  <si>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</si>
  <si>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</si>
  <si>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</si>
  <si>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</si>
  <si>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</si>
  <si>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</si>
  <si>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</si>
  <si>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</si>
  <si>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</si>
  <si>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</si>
  <si>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</si>
  <si>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</si>
  <si>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</si>
  <si>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</si>
  <si>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</si>
  <si>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</si>
  <si>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</si>
  <si>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</si>
  <si>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</si>
  <si>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</si>
  <si>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</si>
  <si>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</si>
  <si>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</si>
  <si>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</si>
  <si>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</si>
  <si>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</si>
  <si>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</si>
  <si>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</si>
  <si>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</si>
  <si>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</si>
  <si>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</si>
  <si>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</si>
  <si>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</si>
  <si>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</si>
  <si>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</si>
  <si>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</si>
  <si>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</si>
  <si>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</si>
  <si>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</si>
  <si>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</si>
  <si>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</si>
  <si>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</si>
  <si>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</si>
  <si>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</si>
  <si>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</si>
  <si>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</si>
  <si>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</si>
  <si>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</si>
  <si>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</si>
  <si>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</si>
  <si>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</si>
  <si>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</si>
  <si>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</si>
  <si>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</si>
  <si>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</si>
  <si>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</si>
  <si>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</si>
  <si>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</si>
  <si>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</si>
  <si>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</si>
  <si>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</si>
  <si>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</si>
  <si>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</si>
  <si>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</si>
  <si>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</si>
  <si>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</si>
  <si>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</si>
  <si>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</si>
  <si>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</si>
  <si>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</si>
  <si>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</si>
  <si>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</si>
  <si>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</si>
  <si>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</si>
  <si>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</si>
  <si>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</si>
  <si>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</si>
  <si>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</si>
  <si>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</si>
  <si>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</si>
  <si>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</si>
  <si>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</si>
  <si>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</si>
  <si>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</si>
  <si>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</si>
  <si>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</si>
  <si>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</si>
  <si>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</si>
  <si>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</si>
  <si>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</si>
  <si>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</si>
  <si>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</si>
  <si>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</si>
  <si>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</si>
  <si>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</si>
  <si>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</si>
  <si>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</si>
  <si>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</si>
  <si>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</si>
  <si>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</si>
  <si>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</si>
  <si>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</si>
  <si>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</si>
  <si>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</si>
  <si>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</si>
  <si>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</si>
  <si>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</si>
  <si>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</si>
  <si>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</si>
  <si>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</si>
  <si>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</si>
  <si>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</si>
  <si>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</si>
  <si>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</si>
  <si>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</si>
  <si>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</si>
  <si>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</si>
  <si>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</si>
  <si>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</si>
  <si>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</si>
  <si>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</si>
  <si>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</si>
  <si>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</si>
  <si>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</si>
  <si>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</si>
  <si>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</si>
  <si>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</si>
  <si>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</si>
  <si>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</si>
  <si>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</si>
  <si>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</si>
  <si>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</si>
  <si>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</si>
  <si>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</si>
  <si>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</si>
  <si>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</si>
  <si>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</si>
  <si>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</si>
  <si>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</si>
  <si>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</si>
  <si>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</si>
  <si>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</si>
  <si>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</si>
  <si>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</si>
  <si>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</si>
  <si>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</si>
  <si>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</si>
  <si>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</si>
  <si>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</si>
  <si>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</si>
  <si>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</si>
  <si>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</si>
  <si>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</si>
  <si>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</si>
  <si>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</si>
  <si>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</si>
  <si>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</si>
  <si>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</si>
  <si>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</si>
  <si>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</si>
  <si>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</si>
  <si>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</si>
  <si>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</si>
  <si>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</si>
  <si>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</si>
  <si>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</si>
  <si>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</si>
  <si>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</si>
  <si>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</si>
  <si>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</si>
  <si>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</si>
  <si>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</si>
  <si>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</si>
  <si>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</si>
  <si>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</si>
  <si>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</si>
  <si>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</si>
  <si>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</si>
  <si>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</si>
  <si>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</si>
  <si>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</si>
  <si>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</si>
  <si>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</si>
  <si>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</si>
  <si>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</si>
  <si>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</si>
  <si>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</si>
  <si>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</si>
  <si>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</si>
  <si>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</si>
  <si>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</si>
  <si>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</si>
  <si>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</si>
  <si>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</si>
  <si>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</si>
  <si>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</si>
  <si>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</si>
  <si>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</si>
  <si>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</si>
  <si>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</si>
  <si>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</si>
  <si>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</si>
  <si>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</si>
  <si>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</si>
  <si>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</si>
  <si>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</si>
  <si>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</si>
  <si>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</si>
  <si>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</si>
  <si>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</si>
  <si>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</si>
  <si>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</si>
  <si>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</si>
  <si>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</si>
  <si>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</si>
  <si>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</si>
  <si>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</si>
  <si>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</si>
  <si>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</si>
  <si>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</si>
  <si>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</si>
  <si>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</si>
  <si>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</si>
  <si>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</si>
  <si>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</si>
  <si>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</si>
  <si>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</si>
  <si>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</si>
  <si>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</si>
  <si>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</si>
  <si>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</si>
  <si>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</si>
  <si>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</si>
  <si>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</si>
  <si>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</si>
  <si>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</si>
  <si>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</si>
  <si>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</si>
  <si>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</si>
  <si>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</si>
  <si>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</si>
  <si>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</si>
  <si>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</si>
  <si>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</si>
  <si>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</si>
  <si>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</si>
  <si>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</si>
  <si>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</si>
  <si>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</si>
  <si>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</si>
  <si>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</si>
  <si>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</si>
  <si>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</si>
  <si>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</si>
  <si>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</si>
  <si>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</si>
  <si>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</si>
  <si>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</si>
  <si>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</si>
  <si>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</si>
  <si>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</si>
  <si>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</si>
  <si>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</si>
  <si>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</si>
  <si>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</si>
  <si>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</si>
  <si>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</si>
  <si>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</si>
  <si>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</si>
  <si>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</si>
  <si>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</si>
  <si>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</si>
  <si>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</si>
  <si>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</si>
  <si>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</si>
  <si>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</si>
  <si>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</si>
  <si>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</si>
  <si>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</si>
  <si>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</si>
  <si>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</si>
  <si>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</si>
  <si>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</si>
  <si>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</si>
  <si>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</si>
  <si>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</si>
  <si>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</si>
  <si>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</si>
  <si>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</si>
  <si>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</si>
  <si>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</si>
  <si>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</si>
  <si>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</si>
  <si>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</si>
  <si>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</si>
  <si>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</si>
  <si>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</si>
  <si>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</si>
  <si>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</si>
  <si>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</si>
  <si>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</si>
  <si>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</si>
  <si>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</si>
  <si>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</si>
  <si>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</si>
  <si>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</si>
  <si>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</si>
  <si>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</si>
  <si>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</si>
  <si>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</si>
  <si>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</si>
  <si>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</si>
  <si>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</si>
  <si>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</si>
  <si>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</si>
  <si>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</si>
  <si>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</si>
  <si>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</si>
  <si>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</si>
  <si>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</si>
  <si>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</si>
  <si>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</si>
  <si>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</si>
  <si>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</si>
  <si>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</si>
  <si>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</si>
  <si>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</si>
  <si>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</si>
  <si>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</si>
  <si>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</si>
  <si>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</si>
  <si>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</si>
  <si>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</si>
  <si>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</si>
  <si>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</si>
  <si>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</si>
  <si>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</si>
  <si>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</si>
  <si>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</si>
  <si>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</si>
  <si>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</si>
  <si>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</si>
  <si>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</si>
  <si>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</si>
  <si>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</si>
  <si>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</si>
  <si>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</si>
  <si>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</si>
  <si>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</si>
  <si>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</si>
  <si>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</si>
  <si>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</si>
  <si>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</si>
  <si>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</si>
  <si>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</si>
  <si>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</si>
  <si>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</si>
  <si>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</si>
  <si>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</si>
  <si>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</si>
  <si>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</si>
  <si>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</si>
  <si>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</si>
  <si>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</si>
  <si>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</si>
  <si>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</si>
  <si>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</si>
  <si>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</si>
  <si>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</si>
  <si>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</si>
  <si>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</si>
  <si>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</si>
  <si>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</si>
  <si>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</si>
  <si>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</si>
  <si>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</si>
  <si>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</si>
  <si>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</si>
  <si>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</si>
  <si>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</si>
  <si>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</si>
  <si>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</si>
  <si>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</si>
  <si>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</si>
  <si>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</si>
  <si>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</si>
  <si>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</si>
  <si>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</si>
  <si>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</si>
  <si>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</si>
  <si>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</si>
  <si>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</si>
  <si>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</si>
  <si>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</si>
  <si>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</si>
  <si>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</si>
  <si>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</si>
  <si>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</si>
  <si>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</si>
  <si>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</si>
  <si>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</si>
  <si>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</si>
  <si>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</si>
  <si>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</si>
  <si>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</si>
  <si>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</si>
  <si>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</si>
  <si>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</si>
  <si>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</si>
  <si>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</si>
  <si>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</si>
  <si>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</si>
  <si>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</si>
  <si>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</si>
  <si>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</si>
  <si>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</si>
  <si>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</si>
  <si>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</si>
  <si>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</si>
  <si>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</si>
  <si>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</si>
  <si>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</si>
  <si>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</si>
  <si>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</si>
  <si>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</si>
  <si>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</si>
  <si>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</si>
  <si>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</si>
  <si>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</si>
  <si>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</si>
  <si>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</si>
  <si>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</si>
  <si>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</si>
  <si>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</si>
  <si>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</si>
  <si>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</si>
  <si>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</si>
  <si>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</si>
  <si>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</si>
  <si>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</si>
  <si>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</si>
  <si>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</si>
  <si>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</si>
  <si>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</si>
  <si>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</si>
  <si>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</si>
  <si>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</si>
  <si>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</si>
  <si>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</si>
  <si>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</si>
  <si>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</si>
  <si>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</si>
  <si>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</si>
  <si>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</si>
  <si>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</si>
  <si>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</si>
  <si>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</si>
  <si>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</si>
  <si>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</si>
  <si>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</si>
  <si>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</si>
  <si>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</si>
  <si>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</si>
  <si>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</si>
  <si>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</si>
  <si>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</si>
  <si>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</si>
  <si>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</si>
  <si>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</si>
  <si>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</si>
  <si>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</si>
  <si>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</si>
  <si>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</si>
  <si>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</si>
  <si>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</si>
  <si>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</si>
  <si>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</si>
  <si>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</si>
  <si>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</si>
  <si>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</si>
  <si>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</si>
  <si>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</si>
  <si>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</si>
  <si>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</si>
  <si>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</si>
  <si>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</si>
  <si>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</si>
  <si>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</si>
  <si>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</si>
  <si>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</si>
  <si>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</si>
  <si>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</si>
  <si>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</si>
  <si>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</si>
  <si>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</si>
  <si>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</si>
  <si>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</si>
  <si>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</si>
  <si>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</si>
  <si>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</si>
  <si>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</si>
  <si>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</si>
  <si>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</si>
  <si>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</si>
  <si>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</si>
  <si>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</si>
  <si>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</si>
  <si>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</si>
  <si>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</si>
  <si>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</si>
  <si>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</si>
  <si>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</si>
  <si>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</si>
  <si>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</si>
  <si>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</si>
  <si>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</si>
  <si>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</si>
  <si>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</si>
  <si>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</si>
  <si>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</si>
  <si>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</si>
  <si>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</si>
  <si>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</si>
  <si>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</si>
  <si>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</si>
  <si>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</si>
  <si>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</si>
  <si>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</si>
  <si>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</si>
  <si>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</si>
  <si>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</si>
  <si>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</si>
  <si>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</si>
  <si>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</si>
  <si>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</si>
  <si>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</si>
  <si>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</si>
  <si>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</si>
  <si>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</si>
  <si>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</si>
  <si>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</si>
  <si>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</si>
  <si>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</si>
  <si>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</si>
  <si>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</si>
  <si>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</si>
  <si>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</si>
  <si>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</si>
  <si>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</si>
  <si>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</si>
  <si>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</si>
  <si>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</si>
  <si>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</si>
  <si>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</si>
  <si>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</si>
  <si>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</si>
  <si>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</si>
  <si>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</si>
  <si>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</si>
  <si>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</si>
  <si>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</si>
  <si>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</si>
  <si>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</si>
  <si>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</si>
  <si>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</si>
  <si>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</si>
  <si>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</si>
  <si>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</si>
  <si>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</si>
  <si>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</si>
  <si>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</si>
  <si>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</si>
  <si>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</si>
  <si>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</si>
  <si>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</si>
  <si>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</si>
  <si>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</si>
  <si>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</si>
  <si>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</si>
  <si>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</si>
  <si>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</si>
  <si>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</si>
  <si>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</si>
  <si>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</si>
  <si>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</si>
  <si>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</si>
  <si>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</si>
  <si>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</si>
  <si>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</si>
  <si>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</si>
  <si>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</si>
  <si>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</si>
  <si>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</si>
  <si>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</si>
  <si>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</si>
  <si>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</si>
  <si>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</si>
  <si>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</si>
  <si>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</si>
  <si>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</si>
  <si>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</si>
  <si>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</si>
  <si>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</si>
  <si>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</si>
  <si>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</si>
  <si>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</si>
  <si>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</si>
  <si>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</si>
  <si>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</si>
  <si>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</si>
  <si>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</si>
  <si>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</si>
  <si>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</si>
  <si>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</si>
  <si>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</si>
  <si>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</si>
  <si>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</si>
  <si>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</si>
  <si>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</si>
  <si>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</si>
  <si>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</si>
  <si>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</si>
  <si>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</si>
  <si>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</si>
  <si>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</si>
  <si>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</si>
  <si>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</si>
  <si>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</si>
  <si>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</si>
  <si>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</si>
  <si>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</si>
  <si>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</si>
  <si>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</si>
  <si>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</si>
  <si>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</si>
  <si>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</si>
  <si>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</si>
  <si>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</si>
  <si>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</si>
  <si>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</si>
  <si>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</si>
  <si>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</si>
  <si>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</si>
  <si>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</si>
  <si>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</si>
  <si>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</si>
  <si>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</si>
  <si>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</si>
  <si>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</si>
  <si>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</si>
  <si>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</si>
  <si>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</si>
  <si>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</si>
  <si>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</si>
  <si>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</si>
  <si>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</si>
  <si>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</si>
  <si>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</si>
  <si>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</si>
  <si>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</si>
  <si>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</si>
  <si>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</si>
  <si>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</si>
  <si>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</si>
  <si>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</si>
  <si>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</si>
  <si>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</si>
  <si>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</si>
  <si>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</si>
  <si>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</si>
  <si>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</si>
  <si>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</si>
  <si>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</si>
  <si>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</si>
  <si>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</si>
  <si>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</si>
  <si>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</si>
  <si>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</si>
  <si>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</si>
  <si>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</si>
  <si>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</si>
  <si>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</si>
  <si>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</si>
  <si>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</si>
  <si>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</si>
  <si>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</si>
  <si>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</si>
  <si>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</si>
  <si>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</si>
  <si>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</si>
  <si>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</si>
  <si>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</si>
  <si>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</si>
  <si>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</si>
  <si>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</si>
  <si>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</si>
  <si>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</si>
  <si>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</si>
  <si>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</si>
  <si>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</si>
  <si>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</si>
  <si>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</si>
  <si>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</si>
  <si>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</si>
  <si>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</si>
  <si>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</si>
  <si>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</si>
  <si>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</si>
  <si>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</si>
  <si>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</si>
  <si>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</si>
  <si>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</si>
  <si>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</si>
  <si>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</si>
  <si>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</si>
  <si>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</si>
  <si>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</si>
  <si>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</si>
  <si>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</si>
  <si>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</si>
  <si>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</si>
  <si>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</si>
  <si>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</si>
  <si>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</si>
  <si>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</si>
  <si>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</si>
  <si>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</si>
  <si>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</si>
  <si>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</si>
  <si>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</si>
  <si>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</si>
  <si>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</si>
  <si>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</si>
  <si>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</si>
  <si>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</si>
  <si>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</si>
  <si>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</si>
  <si>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</si>
  <si>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</si>
  <si>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</si>
  <si>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</si>
  <si>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</si>
  <si>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</si>
  <si>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</si>
  <si>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</si>
  <si>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</si>
  <si>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</si>
  <si>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</si>
  <si>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</si>
  <si>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</si>
  <si>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</si>
  <si>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</si>
  <si>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</si>
  <si>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</si>
  <si>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</si>
  <si>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</si>
  <si>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</si>
  <si>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</si>
  <si>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</si>
  <si>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</si>
  <si>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</si>
  <si>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</si>
  <si>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</si>
  <si>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</si>
  <si>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</si>
  <si>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</si>
  <si>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</si>
  <si>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</si>
  <si>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</si>
  <si>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</si>
  <si>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</si>
  <si>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</si>
  <si>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</si>
  <si>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</si>
  <si>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</si>
  <si>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</si>
  <si>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</si>
  <si>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</si>
  <si>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</si>
  <si>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</si>
  <si>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</si>
  <si>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</si>
  <si>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</si>
  <si>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</si>
  <si>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</si>
  <si>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</si>
  <si>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</si>
  <si>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</si>
  <si>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</si>
  <si>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</si>
  <si>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</si>
  <si>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</si>
  <si>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</si>
  <si>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</si>
  <si>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</si>
  <si>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</si>
  <si>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</si>
  <si>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</si>
  <si>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</si>
  <si>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</si>
  <si>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</si>
  <si>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</si>
  <si>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</si>
  <si>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</si>
  <si>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</si>
  <si>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</si>
  <si>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</si>
  <si>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</si>
  <si>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</si>
  <si>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</si>
  <si>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</si>
  <si>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</si>
  <si>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</si>
  <si>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</si>
  <si>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</si>
  <si>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</si>
  <si>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</si>
  <si>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</si>
  <si>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</si>
  <si>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</si>
  <si>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</si>
  <si>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</si>
  <si>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</si>
  <si>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</si>
  <si>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</si>
  <si>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</si>
  <si>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</si>
  <si>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</si>
  <si>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</si>
  <si>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</si>
  <si>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</si>
  <si>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</si>
  <si>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</si>
  <si>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</si>
  <si>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</si>
  <si>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</si>
  <si>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</si>
  <si>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</si>
  <si>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</si>
  <si>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</si>
  <si>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</si>
  <si>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</si>
  <si>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</si>
  <si>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</si>
  <si>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</si>
  <si>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</si>
  <si>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</si>
  <si>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</si>
  <si>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</si>
  <si>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</si>
  <si>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</si>
  <si>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</si>
  <si>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</si>
  <si>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</si>
  <si>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</si>
  <si>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</si>
  <si>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</si>
  <si>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</si>
  <si>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</si>
  <si>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</si>
  <si>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</si>
  <si>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</si>
  <si>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</si>
  <si>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</si>
  <si>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</si>
  <si>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</si>
  <si>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</si>
  <si>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</si>
  <si>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</si>
  <si>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</si>
  <si>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</si>
  <si>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</si>
  <si>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</si>
  <si>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</si>
  <si>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</si>
  <si>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</si>
  <si>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</si>
  <si>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</si>
  <si>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</si>
  <si>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</si>
  <si>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</si>
  <si>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</si>
  <si>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</si>
  <si>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</si>
  <si>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</si>
  <si>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</si>
  <si>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</si>
  <si>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</si>
  <si>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</si>
  <si>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</si>
  <si>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</si>
  <si>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</si>
  <si>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</si>
  <si>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</si>
  <si>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</si>
  <si>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</si>
  <si>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</si>
  <si>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</si>
  <si>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</si>
  <si>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</si>
  <si>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</si>
  <si>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</si>
  <si>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</si>
  <si>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</si>
  <si>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</si>
  <si>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</si>
  <si>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</si>
  <si>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</si>
  <si>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</si>
  <si>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</si>
  <si>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</si>
  <si>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</si>
  <si>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</si>
  <si>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</si>
  <si>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</si>
  <si>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</si>
  <si>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</si>
  <si>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</si>
  <si>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</si>
  <si>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</si>
  <si>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</si>
  <si>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</si>
  <si>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</si>
  <si>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</si>
  <si>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</si>
  <si>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</si>
  <si>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</si>
  <si>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</si>
  <si>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</si>
  <si>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</si>
  <si>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</si>
  <si>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</si>
  <si>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</si>
  <si>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</si>
  <si>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</si>
  <si>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</si>
  <si>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</si>
  <si>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</si>
  <si>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</si>
  <si>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</si>
  <si>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</si>
  <si>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</si>
  <si>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</si>
  <si>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</si>
  <si>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</si>
  <si>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</si>
  <si>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</si>
  <si>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</si>
  <si>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</si>
  <si>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</si>
  <si>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</si>
  <si>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</si>
  <si>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</si>
  <si>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</si>
  <si>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</si>
  <si>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</si>
  <si>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</si>
  <si>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</si>
  <si>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</si>
  <si>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</si>
  <si>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</si>
  <si>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</si>
  <si>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</si>
  <si>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</si>
  <si>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</si>
  <si>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</si>
  <si>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</si>
  <si>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</si>
  <si>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</si>
  <si>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</si>
  <si>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</si>
  <si>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</si>
  <si>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</si>
  <si>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</si>
  <si>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</si>
  <si>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</si>
  <si>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</si>
  <si>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</si>
  <si>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</si>
  <si>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</si>
  <si>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</si>
  <si>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</si>
  <si>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</si>
  <si>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</si>
  <si>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</si>
  <si>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</si>
  <si>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</si>
  <si>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</si>
  <si>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</si>
  <si>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</si>
  <si>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</si>
  <si>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</si>
  <si>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</si>
  <si>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</si>
  <si>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</si>
  <si>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</si>
  <si>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</si>
  <si>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</si>
  <si>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</si>
  <si>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</si>
  <si>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</si>
  <si>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</si>
  <si>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</si>
  <si>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</si>
  <si>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</si>
  <si>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</si>
  <si>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</si>
  <si>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</si>
  <si>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</si>
  <si>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</si>
  <si>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</si>
  <si>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</si>
  <si>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</si>
  <si>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</si>
  <si>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</si>
  <si>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</si>
  <si>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</si>
  <si>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</si>
  <si>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</si>
  <si>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</si>
  <si>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</si>
  <si>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</si>
  <si>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</si>
  <si>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</si>
  <si>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</si>
  <si>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</si>
  <si>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</si>
  <si>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</si>
  <si>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</si>
  <si>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</si>
  <si>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</si>
  <si>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</si>
  <si>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</si>
  <si>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</si>
  <si>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</si>
  <si>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</si>
  <si>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</si>
  <si>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</si>
  <si>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</si>
  <si>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</si>
  <si>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</si>
  <si>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</si>
  <si>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</si>
  <si>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</si>
  <si>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</si>
  <si>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</si>
  <si>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</si>
  <si>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</si>
  <si>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</si>
  <si>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</si>
  <si>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</si>
  <si>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</si>
  <si>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</si>
  <si>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</si>
  <si>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</si>
  <si>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</si>
  <si>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</si>
  <si>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</si>
  <si>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</si>
  <si>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</si>
  <si>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</si>
  <si>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</si>
  <si>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</si>
  <si>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</si>
  <si>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</si>
  <si>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</si>
  <si>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</si>
  <si>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</si>
  <si>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</si>
  <si>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</si>
  <si>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</si>
  <si>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</si>
  <si>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</si>
  <si>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</si>
  <si>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</si>
  <si>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</si>
  <si>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</si>
  <si>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</si>
  <si>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</si>
  <si>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</si>
  <si>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</si>
  <si>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</si>
  <si>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</si>
  <si>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</si>
  <si>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</si>
  <si>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</si>
  <si>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</si>
  <si>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</si>
  <si>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</si>
  <si>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</si>
  <si>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</si>
  <si>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</si>
  <si>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</si>
  <si>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</si>
  <si>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</si>
  <si>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</si>
  <si>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</si>
  <si>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</si>
  <si>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</si>
  <si>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</si>
  <si>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</si>
  <si>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</si>
  <si>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</si>
  <si>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</si>
  <si>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</si>
  <si>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</si>
  <si>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</si>
  <si>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</si>
  <si>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</si>
  <si>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</si>
  <si>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</si>
  <si>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</si>
  <si>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</si>
  <si>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</si>
  <si>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</si>
  <si>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</si>
  <si>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</si>
  <si>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</si>
  <si>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</si>
  <si>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</si>
  <si>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</si>
  <si>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</si>
  <si>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</si>
  <si>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</si>
  <si>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</si>
  <si>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</si>
  <si>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</si>
  <si>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</si>
  <si>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</si>
  <si>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</si>
  <si>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</si>
  <si>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</si>
  <si>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</si>
  <si>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</si>
  <si>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</si>
  <si>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</si>
  <si>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</si>
  <si>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</si>
  <si>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</si>
  <si>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</si>
  <si>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</si>
  <si>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</si>
  <si>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</si>
  <si>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</si>
  <si>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</si>
  <si>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</si>
  <si>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</si>
  <si>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</si>
  <si>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</si>
  <si>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</si>
  <si>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</si>
  <si>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</si>
  <si>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</si>
  <si>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</si>
  <si>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</si>
  <si>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</si>
  <si>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</si>
  <si>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</si>
  <si>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</si>
  <si>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</si>
  <si>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</si>
  <si>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</si>
  <si>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</si>
  <si>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</si>
  <si>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</si>
  <si>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</si>
  <si>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</si>
  <si>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</si>
  <si>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</si>
  <si>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</si>
  <si>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</si>
  <si>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</si>
  <si>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</si>
  <si>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</si>
  <si>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</si>
  <si>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</si>
  <si>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</si>
  <si>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</si>
  <si>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</si>
  <si>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</si>
  <si>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</si>
  <si>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</si>
  <si>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</si>
  <si>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</si>
  <si>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</si>
  <si>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</si>
  <si>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</si>
  <si>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</si>
  <si>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</si>
  <si>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</si>
  <si>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</si>
  <si>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</si>
  <si>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</si>
  <si>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</si>
  <si>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</si>
  <si>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</si>
  <si>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</si>
  <si>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</si>
  <si>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</si>
  <si>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</si>
  <si>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</si>
  <si>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</si>
  <si>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</si>
  <si>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</si>
  <si>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</si>
  <si>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</si>
  <si>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</si>
  <si>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</si>
  <si>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</si>
  <si>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</si>
  <si>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</si>
  <si>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</si>
  <si>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</si>
  <si>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</si>
  <si>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</si>
  <si>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</si>
  <si>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</si>
  <si>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</si>
  <si>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</si>
  <si>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</si>
  <si>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</si>
  <si>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</si>
  <si>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</si>
  <si>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</si>
  <si>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</si>
  <si>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</si>
  <si>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</si>
  <si>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</si>
  <si>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</si>
  <si>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</si>
  <si>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</si>
  <si>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</si>
  <si>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</si>
  <si>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</si>
  <si>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</si>
  <si>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</si>
  <si>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</si>
  <si>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</si>
  <si>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</si>
  <si>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</si>
  <si>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</si>
  <si>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</si>
  <si>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</si>
  <si>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</si>
  <si>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</si>
  <si>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</si>
  <si>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</si>
  <si>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</si>
  <si>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</si>
  <si>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</si>
  <si>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</si>
  <si>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</si>
  <si>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</si>
  <si>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</si>
  <si>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</si>
  <si>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</si>
  <si>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</si>
  <si>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</si>
  <si>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</si>
  <si>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</si>
  <si>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</si>
  <si>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</si>
  <si>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</si>
  <si>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</si>
  <si>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</si>
  <si>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</si>
  <si>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</si>
  <si>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</si>
  <si>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</si>
  <si>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</si>
  <si>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</si>
  <si>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</si>
  <si>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</si>
  <si>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</si>
  <si>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</si>
  <si>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</si>
  <si>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</si>
  <si>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</si>
  <si>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</si>
  <si>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</si>
  <si>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</si>
  <si>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</si>
  <si>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</si>
  <si>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</si>
  <si>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</si>
  <si>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</si>
  <si>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</si>
  <si>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</si>
  <si>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</si>
  <si>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</si>
  <si>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</si>
  <si>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</si>
  <si>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</si>
  <si>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</si>
  <si>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</si>
  <si>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</si>
  <si>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</si>
  <si>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</si>
  <si>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</si>
  <si>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</si>
  <si>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</si>
  <si>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</si>
  <si>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</si>
  <si>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</si>
  <si>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</si>
  <si>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</si>
  <si>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</si>
  <si>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</si>
  <si>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</si>
  <si>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</si>
  <si>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</si>
  <si>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</si>
  <si>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</si>
  <si>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</si>
  <si>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</si>
  <si>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</si>
  <si>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</si>
  <si>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</si>
  <si>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</si>
  <si>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</si>
  <si>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</si>
  <si>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</si>
  <si>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</si>
  <si>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</si>
  <si>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</si>
  <si>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</si>
  <si>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</si>
  <si>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</si>
  <si>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</si>
  <si>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</si>
  <si>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</si>
  <si>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</si>
  <si>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</si>
  <si>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</si>
  <si>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</si>
  <si>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</si>
  <si>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</si>
  <si>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</si>
  <si>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</si>
  <si>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</si>
  <si>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</si>
  <si>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</si>
  <si>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</si>
  <si>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</si>
  <si>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</si>
  <si>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</si>
  <si>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</si>
  <si>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</si>
  <si>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</si>
  <si>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</si>
  <si>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</si>
  <si>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</si>
  <si>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</si>
  <si>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</si>
  <si>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</si>
  <si>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</si>
  <si>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</si>
  <si>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</si>
  <si>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</si>
  <si>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</si>
  <si>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</si>
  <si>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</si>
  <si>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</si>
  <si>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</si>
  <si>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</si>
  <si>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</si>
  <si>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</si>
  <si>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</si>
  <si>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</si>
  <si>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</si>
  <si>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</si>
  <si>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</si>
  <si>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</si>
  <si>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</si>
  <si>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</si>
  <si>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</si>
  <si>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</si>
  <si>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</si>
  <si>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</si>
  <si>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</si>
  <si>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</si>
  <si>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</si>
  <si>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</si>
  <si>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</si>
  <si>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</si>
  <si>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</si>
  <si>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</si>
  <si>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</si>
  <si>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</si>
  <si>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</si>
  <si>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</si>
  <si>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</si>
  <si>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</si>
  <si>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</si>
  <si>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</si>
  <si>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</si>
  <si>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</si>
  <si>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</si>
  <si>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</si>
  <si>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</si>
  <si>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</si>
  <si>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</si>
  <si>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</si>
  <si>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</si>
  <si>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</si>
  <si>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</si>
  <si>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</si>
  <si>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</si>
  <si>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</si>
  <si>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</si>
  <si>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</si>
  <si>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</si>
  <si>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</si>
  <si>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</si>
  <si>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</si>
  <si>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</si>
  <si>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</si>
  <si>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</si>
  <si>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</si>
  <si>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</si>
  <si>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</si>
  <si>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</si>
  <si>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</si>
  <si>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</si>
  <si>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</si>
  <si>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</si>
  <si>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</si>
  <si>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</si>
  <si>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</si>
  <si>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</si>
  <si>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</si>
  <si>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</si>
  <si>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</si>
  <si>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</si>
  <si>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</si>
  <si>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</si>
  <si>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</si>
  <si>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</si>
  <si>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</si>
  <si>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</si>
  <si>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</si>
  <si>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</si>
  <si>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</si>
  <si>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</si>
  <si>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</si>
  <si>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</si>
  <si>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</si>
  <si>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</si>
  <si>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</si>
  <si>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</si>
  <si>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</si>
  <si>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</si>
  <si>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</si>
  <si>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</si>
  <si>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</si>
  <si>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</si>
  <si>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</si>
  <si>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</si>
  <si>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</si>
  <si>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</si>
  <si>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</si>
  <si>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</si>
  <si>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</si>
  <si>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</si>
  <si>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</si>
  <si>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</si>
  <si>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</si>
  <si>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</si>
  <si>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</si>
  <si>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</si>
  <si>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</si>
  <si>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</si>
  <si>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</si>
  <si>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</si>
  <si>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</si>
  <si>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</si>
  <si>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</si>
  <si>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</si>
  <si>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</si>
  <si>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</si>
  <si>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</si>
  <si>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</si>
  <si>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</si>
  <si>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</si>
  <si>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</si>
  <si>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</si>
  <si>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</si>
  <si>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</si>
  <si>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</si>
  <si>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</si>
  <si>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</si>
  <si>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</si>
  <si>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</si>
  <si>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</si>
  <si>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</si>
  <si>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</si>
  <si>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</si>
  <si>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</si>
  <si>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</si>
  <si>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</si>
  <si>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</si>
  <si>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</si>
  <si>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</si>
  <si>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</si>
  <si>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</si>
  <si>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</si>
  <si>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</si>
  <si>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</si>
  <si>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</si>
  <si>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</si>
  <si>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</si>
  <si>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</si>
  <si>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</si>
  <si>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</si>
  <si>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</si>
  <si>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</si>
  <si>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</si>
  <si>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</si>
  <si>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</si>
  <si>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</si>
  <si>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</si>
  <si>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</si>
  <si>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</si>
  <si>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</si>
  <si>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</si>
  <si>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</si>
  <si>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</si>
  <si>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</si>
  <si>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</si>
  <si>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</si>
  <si>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</si>
  <si>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</si>
  <si>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</si>
  <si>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</si>
  <si>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</si>
  <si>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</si>
  <si>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</si>
  <si>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</si>
  <si>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</si>
  <si>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</si>
  <si>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</si>
  <si>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</si>
  <si>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</si>
  <si>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</si>
  <si>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</si>
  <si>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</si>
  <si>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</si>
  <si>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</si>
  <si>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</si>
  <si>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</si>
  <si>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</si>
  <si>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</si>
  <si>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</si>
  <si>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</si>
  <si>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</si>
  <si>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</si>
  <si>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</si>
  <si>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</si>
  <si>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</si>
  <si>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</si>
  <si>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</si>
  <si>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</si>
  <si>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</si>
  <si>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</si>
  <si>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</si>
  <si>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</si>
  <si>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</si>
  <si>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</si>
  <si>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</si>
  <si>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</si>
  <si>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</si>
  <si>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</si>
  <si>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</si>
  <si>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</si>
  <si>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</si>
  <si>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</si>
  <si>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</si>
  <si>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</si>
  <si>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</si>
  <si>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</si>
  <si>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</si>
  <si>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</si>
  <si>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</si>
  <si>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</si>
  <si>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</si>
  <si>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</si>
  <si>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</si>
  <si>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</si>
  <si>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</si>
  <si>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</si>
  <si>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</si>
  <si>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</si>
  <si>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</si>
  <si>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</si>
  <si>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</si>
  <si>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</si>
  <si>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</si>
  <si>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</si>
  <si>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</si>
  <si>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</si>
  <si>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</si>
  <si>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</si>
  <si>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</si>
  <si>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</si>
  <si>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</si>
  <si>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</si>
  <si>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</si>
  <si>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</si>
  <si>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</si>
  <si>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</si>
  <si>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</si>
  <si>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</si>
  <si>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</si>
  <si>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</si>
  <si>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</si>
  <si>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</si>
  <si>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</si>
  <si>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</si>
  <si>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</si>
  <si>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</si>
  <si>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</si>
  <si>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</si>
  <si>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</si>
  <si>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</si>
  <si>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</si>
  <si>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</si>
  <si>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</si>
  <si>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</si>
  <si>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</si>
  <si>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</si>
  <si>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</si>
  <si>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</si>
  <si>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</si>
  <si>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</si>
  <si>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</si>
  <si>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</si>
  <si>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</si>
  <si>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</si>
  <si>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</si>
  <si>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</si>
  <si>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</si>
  <si>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</si>
  <si>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</si>
  <si>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</si>
  <si>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</si>
  <si>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</si>
  <si>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</si>
  <si>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</si>
  <si>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</si>
  <si>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</si>
  <si>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</si>
  <si>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</si>
  <si>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</si>
  <si>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</si>
  <si>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</si>
  <si>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</si>
  <si>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</si>
  <si>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</si>
  <si>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</si>
  <si>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</si>
  <si>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</si>
  <si>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</si>
  <si>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</si>
  <si>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</si>
  <si>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</si>
  <si>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</si>
  <si>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</si>
  <si>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</si>
  <si>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</si>
  <si>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</si>
  <si>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</si>
  <si>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</si>
  <si>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</si>
  <si>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</si>
  <si>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</si>
  <si>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</si>
  <si>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</si>
  <si>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</si>
  <si>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</si>
  <si>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</si>
  <si>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</si>
  <si>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</si>
  <si>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</si>
  <si>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</si>
  <si>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</si>
  <si>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</si>
  <si>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</si>
  <si>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</si>
  <si>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</si>
  <si>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</si>
  <si>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</si>
  <si>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</si>
  <si>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</si>
  <si>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</si>
  <si>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</si>
  <si>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</si>
  <si>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</si>
  <si>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</si>
  <si>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</si>
  <si>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</si>
  <si>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</si>
  <si>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</si>
  <si>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</si>
  <si>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</si>
  <si>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</si>
  <si>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</si>
  <si>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</si>
  <si>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</si>
  <si>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</si>
  <si>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</si>
  <si>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</si>
  <si>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</si>
  <si>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</si>
  <si>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</si>
  <si>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</si>
  <si>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</si>
  <si>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</si>
  <si>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</si>
  <si>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</si>
  <si>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</si>
  <si>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</si>
  <si>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</si>
  <si>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</si>
  <si>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</si>
  <si>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</si>
  <si>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</si>
  <si>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</si>
  <si>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</si>
  <si>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</si>
  <si>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</si>
  <si>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</si>
  <si>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</si>
  <si>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</si>
  <si>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</si>
  <si>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</si>
  <si>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</si>
  <si>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</si>
  <si>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</si>
  <si>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</si>
  <si>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</si>
  <si>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</si>
  <si>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</si>
  <si>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</si>
  <si>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</si>
  <si>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</si>
  <si>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</si>
  <si>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</si>
  <si>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</si>
  <si>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</si>
  <si>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</si>
  <si>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</si>
  <si>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</si>
  <si>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</si>
  <si>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</si>
  <si>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</si>
  <si>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</si>
  <si>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</si>
  <si>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</si>
  <si>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</si>
  <si>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</si>
  <si>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</si>
  <si>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</si>
  <si>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</si>
  <si>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</si>
  <si>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</si>
  <si>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</si>
  <si>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</si>
  <si>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</si>
  <si>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</si>
  <si>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</si>
  <si>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</si>
  <si>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</si>
  <si>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</si>
  <si>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</si>
  <si>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</si>
  <si>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</si>
  <si>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</si>
  <si>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</si>
  <si>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</si>
  <si>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</si>
  <si>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</si>
  <si>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</si>
  <si>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</si>
  <si>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</si>
  <si>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</si>
  <si>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</si>
  <si>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</si>
  <si>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</si>
  <si>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</si>
  <si>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</si>
  <si>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</si>
  <si>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</si>
  <si>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</si>
  <si>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</si>
  <si>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</si>
  <si>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</si>
  <si>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</si>
  <si>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</si>
  <si>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</si>
  <si>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</si>
  <si>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</si>
  <si>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</si>
  <si>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</si>
  <si>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</si>
  <si>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</si>
  <si>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</si>
  <si>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</si>
  <si>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</si>
  <si>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</si>
  <si>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</si>
  <si>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</si>
  <si>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</si>
  <si>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</si>
  <si>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</si>
  <si>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</si>
  <si>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</si>
  <si>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</si>
  <si>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</si>
  <si>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</si>
  <si>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</si>
  <si>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</si>
  <si>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</si>
  <si>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</si>
  <si>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</si>
  <si>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</si>
  <si>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</si>
  <si>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</si>
  <si>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</si>
  <si>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</si>
  <si>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</si>
  <si>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</si>
  <si>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</si>
  <si>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</si>
  <si>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</si>
  <si>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</si>
  <si>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</si>
  <si>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</si>
  <si>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</si>
  <si>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</si>
  <si>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</si>
  <si>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</si>
  <si>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</si>
  <si>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</si>
  <si>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</si>
  <si>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</si>
  <si>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</si>
  <si>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</si>
  <si>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</si>
  <si>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</si>
  <si>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</si>
  <si>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</si>
  <si>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</si>
  <si>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</si>
  <si>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</si>
  <si>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</si>
  <si>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</si>
  <si>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</si>
  <si>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</si>
  <si>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</si>
  <si>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</si>
  <si>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</si>
  <si>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</si>
  <si>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</si>
  <si>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</si>
  <si>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</si>
  <si>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</si>
  <si>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</si>
  <si>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</si>
  <si>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</si>
  <si>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</si>
  <si>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</si>
  <si>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</si>
  <si>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</si>
  <si>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</si>
  <si>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</si>
  <si>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</si>
  <si>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</si>
  <si>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</si>
  <si>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</si>
  <si>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</si>
  <si>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</si>
  <si>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</si>
  <si>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</si>
  <si>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</si>
  <si>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</si>
  <si>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</si>
  <si>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</si>
  <si>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</si>
  <si>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</si>
  <si>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</si>
  <si>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</si>
  <si>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</si>
  <si>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</si>
  <si>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</si>
  <si>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</si>
  <si>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</si>
  <si>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</si>
  <si>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</si>
  <si>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</si>
  <si>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</si>
  <si>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</si>
  <si>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</si>
  <si>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</si>
  <si>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</si>
  <si>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</si>
  <si>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</si>
  <si>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</si>
  <si>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</si>
  <si>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</si>
  <si>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</si>
  <si>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</si>
  <si>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</si>
  <si>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</si>
  <si>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</si>
  <si>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</si>
  <si>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</si>
  <si>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</si>
  <si>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</si>
  <si>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</si>
  <si>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</si>
  <si>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</si>
  <si>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</si>
  <si>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</si>
  <si>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</si>
  <si>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</si>
  <si>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</si>
  <si>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</si>
  <si>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</si>
  <si>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</si>
  <si>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</si>
  <si>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</si>
  <si>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</si>
  <si>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</si>
  <si>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</si>
  <si>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</si>
  <si>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</si>
  <si>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</si>
  <si>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</si>
  <si>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</si>
  <si>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</si>
  <si>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</si>
  <si>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</si>
  <si>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</si>
  <si>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</si>
  <si>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</si>
  <si>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</si>
  <si>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</si>
  <si>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</si>
  <si>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</si>
  <si>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</si>
  <si>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</si>
  <si>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</si>
  <si>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</si>
  <si>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</si>
  <si>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</si>
  <si>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</si>
  <si>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</si>
  <si>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</si>
  <si>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</si>
  <si>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</si>
  <si>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</si>
  <si>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</si>
  <si>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</si>
  <si>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</si>
  <si>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</si>
  <si>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</si>
  <si>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</si>
  <si>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</si>
  <si>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</si>
  <si>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</si>
  <si>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</si>
  <si>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</si>
  <si>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</si>
  <si>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</si>
  <si>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</si>
  <si>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</si>
  <si>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</si>
  <si>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</si>
  <si>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</si>
  <si>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</si>
  <si>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</si>
  <si>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</si>
  <si>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</si>
  <si>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</si>
  <si>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</si>
  <si>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</si>
  <si>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</si>
  <si>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</si>
  <si>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</si>
  <si>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</si>
  <si>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</si>
  <si>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</si>
  <si>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</si>
  <si>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</si>
  <si>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</si>
  <si>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</si>
  <si>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</si>
  <si>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</si>
  <si>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</si>
  <si>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</si>
  <si>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</si>
  <si>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</si>
  <si>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</si>
  <si>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</si>
  <si>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</si>
  <si>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</si>
  <si>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</si>
  <si>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</si>
  <si>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</si>
  <si>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</si>
  <si>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</si>
  <si>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</si>
  <si>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</si>
  <si>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</si>
  <si>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</si>
  <si>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</si>
  <si>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</si>
  <si>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</si>
  <si>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</si>
  <si>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</si>
  <si>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</si>
  <si>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</si>
  <si>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</si>
  <si>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</si>
  <si>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</si>
  <si>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</si>
  <si>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</si>
  <si>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</si>
  <si>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</si>
  <si>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</si>
  <si>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</si>
  <si>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</si>
  <si>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</si>
  <si>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</si>
  <si>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</si>
  <si>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</si>
  <si>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</si>
  <si>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</si>
  <si>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</si>
  <si>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</si>
  <si>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</si>
  <si>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</si>
  <si>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</si>
  <si>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</si>
  <si>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</si>
  <si>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</si>
  <si>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</si>
  <si>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</si>
  <si>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</si>
  <si>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</si>
  <si>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</si>
  <si>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</si>
  <si>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</si>
  <si>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</si>
  <si>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</si>
  <si>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</si>
  <si>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</si>
  <si>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</si>
  <si>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</si>
  <si>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</si>
  <si>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</si>
  <si>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</si>
  <si>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</si>
  <si>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</si>
  <si>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</si>
  <si>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</si>
  <si>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</si>
  <si>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</si>
  <si>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</si>
  <si>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</si>
  <si>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</si>
  <si>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</si>
  <si>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</si>
  <si>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</si>
  <si>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</si>
  <si>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</si>
  <si>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</si>
  <si>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</si>
  <si>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</si>
  <si>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</si>
  <si>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</si>
  <si>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</si>
  <si>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</si>
  <si>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</si>
  <si>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</si>
  <si>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</si>
  <si>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</si>
  <si>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</si>
  <si>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</si>
  <si>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</si>
  <si>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</si>
  <si>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</si>
  <si>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</si>
  <si>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</si>
  <si>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</si>
  <si>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</si>
  <si>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</si>
  <si>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</si>
  <si>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</si>
  <si>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</si>
  <si>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</si>
  <si>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</si>
  <si>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</si>
  <si>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</si>
  <si>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</si>
  <si>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</si>
  <si>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</si>
  <si>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</si>
  <si>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</si>
  <si>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</si>
  <si>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</si>
  <si>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</si>
  <si>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</si>
  <si>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</si>
  <si>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</si>
  <si>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</si>
  <si>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</si>
  <si>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</si>
  <si>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</si>
  <si>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</si>
  <si>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</si>
  <si>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</si>
  <si>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</si>
  <si>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</si>
  <si>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</si>
  <si>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</si>
  <si>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</si>
  <si>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</si>
  <si>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</si>
  <si>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</si>
  <si>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</si>
  <si>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</si>
  <si>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</si>
  <si>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</si>
  <si>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</si>
  <si>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</si>
  <si>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</si>
  <si>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</si>
  <si>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</si>
  <si>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</si>
  <si>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</si>
  <si>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</si>
  <si>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</si>
  <si>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</si>
  <si>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</si>
  <si>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</si>
  <si>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</si>
  <si>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</si>
  <si>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</si>
  <si>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</si>
  <si>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</si>
  <si>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</si>
  <si>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</si>
  <si>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</si>
  <si>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</si>
  <si>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</si>
  <si>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</si>
  <si>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</si>
  <si>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</si>
  <si>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</si>
  <si>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</si>
  <si>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</si>
  <si>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</si>
  <si>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</si>
  <si>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</si>
  <si>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</si>
  <si>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</si>
  <si>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</si>
  <si>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</si>
  <si>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</si>
  <si>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</si>
  <si>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</si>
  <si>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</si>
  <si>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</si>
  <si>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</si>
  <si>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</si>
  <si>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</si>
  <si>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</si>
  <si>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</si>
  <si>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</si>
  <si>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</si>
  <si>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</si>
  <si>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</si>
  <si>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</si>
  <si>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</si>
  <si>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</si>
  <si>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</si>
  <si>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</si>
  <si>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</si>
  <si>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</si>
  <si>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</si>
  <si>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</si>
  <si>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</si>
  <si>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</si>
  <si>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</si>
  <si>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</si>
  <si>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</si>
  <si>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</si>
  <si>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</si>
  <si>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</si>
  <si>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</si>
  <si>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</si>
  <si>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</si>
  <si>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</si>
  <si>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</si>
  <si>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</si>
  <si>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</si>
  <si>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</si>
  <si>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</si>
  <si>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</si>
  <si>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</si>
  <si>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</si>
  <si>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</si>
  <si>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</si>
  <si>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</si>
  <si>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</si>
  <si>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</si>
  <si>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</si>
  <si>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</si>
  <si>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</si>
  <si>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</si>
  <si>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</si>
  <si>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</si>
  <si>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</si>
  <si>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</si>
  <si>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</si>
  <si>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</si>
  <si>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</si>
  <si>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</si>
  <si>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</si>
  <si>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</si>
  <si>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</si>
  <si>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</si>
  <si>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</si>
  <si>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</si>
  <si>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</si>
  <si>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</si>
  <si>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</si>
  <si>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</si>
  <si>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</si>
  <si>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</si>
  <si>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</si>
  <si>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</si>
  <si>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</si>
  <si>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</si>
  <si>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</si>
  <si>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</si>
  <si>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</si>
  <si>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</si>
  <si>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</si>
  <si>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</si>
  <si>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</si>
  <si>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</si>
  <si>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</si>
  <si>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</si>
  <si>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</si>
  <si>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</si>
  <si>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</si>
  <si>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</si>
  <si>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</si>
  <si>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</si>
  <si>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</si>
  <si>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</si>
  <si>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</si>
  <si>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</si>
  <si>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</si>
  <si>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</si>
  <si>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</si>
  <si>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</si>
  <si>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</si>
  <si>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</si>
  <si>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</si>
  <si>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</si>
  <si>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</si>
  <si>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</si>
  <si>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</si>
  <si>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</si>
  <si>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</si>
  <si>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</si>
  <si>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</si>
  <si>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</si>
  <si>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</si>
  <si>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</si>
  <si>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</si>
  <si>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</si>
  <si>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</si>
  <si>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</si>
  <si>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</si>
  <si>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</si>
  <si>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</si>
  <si>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</si>
  <si>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</si>
  <si>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</si>
  <si>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</si>
  <si>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</si>
  <si>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</si>
  <si>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</si>
  <si>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</si>
  <si>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</si>
  <si>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</si>
  <si>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</si>
  <si>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</si>
  <si>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</si>
  <si>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</si>
  <si>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</si>
  <si>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</si>
  <si>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</si>
  <si>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</si>
  <si>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</si>
  <si>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</si>
  <si>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</si>
  <si>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</si>
  <si>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</si>
  <si>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</si>
  <si>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</si>
  <si>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</si>
  <si>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</si>
  <si>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</si>
  <si>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</si>
  <si>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</si>
  <si>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</si>
  <si>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</si>
  <si>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</si>
  <si>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</si>
  <si>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</si>
  <si>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</si>
  <si>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</si>
  <si>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</si>
  <si>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</si>
  <si>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</si>
  <si>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</si>
  <si>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</si>
  <si>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</si>
  <si>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</si>
  <si>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</si>
  <si>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</si>
  <si>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</si>
  <si>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</si>
  <si>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</si>
  <si>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</si>
  <si>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</si>
  <si>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</si>
  <si>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</si>
  <si>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</si>
  <si>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</si>
  <si>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</si>
  <si>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</si>
  <si>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</si>
  <si>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</si>
  <si>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</si>
  <si>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</si>
  <si>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</si>
  <si>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</si>
  <si>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</si>
  <si>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</si>
  <si>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</si>
  <si>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</si>
  <si>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</si>
  <si>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</si>
  <si>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</si>
  <si>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</si>
  <si>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</si>
  <si>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</si>
  <si>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</si>
  <si>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</si>
  <si>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</si>
  <si>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</si>
  <si>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</si>
  <si>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</si>
  <si>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</si>
  <si>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</si>
  <si>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</si>
  <si>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</si>
  <si>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</si>
  <si>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</si>
  <si>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</si>
  <si>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</si>
  <si>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</si>
  <si>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</si>
  <si>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</si>
  <si>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</si>
  <si>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</si>
  <si>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</si>
  <si>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</si>
  <si>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</si>
  <si>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</si>
  <si>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</si>
  <si>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</si>
  <si>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</si>
  <si>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</si>
  <si>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</si>
  <si>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</si>
  <si>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</si>
  <si>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</si>
  <si>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</si>
  <si>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</si>
  <si>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</si>
  <si>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</si>
  <si>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</si>
  <si>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</si>
  <si>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</si>
  <si>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</si>
  <si>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</si>
  <si>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</si>
  <si>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</si>
  <si>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</si>
  <si>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</si>
  <si>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</si>
  <si>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</si>
  <si>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</si>
  <si>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</si>
  <si>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</si>
  <si>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</si>
  <si>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</si>
  <si>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</si>
  <si>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</si>
  <si>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</si>
  <si>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</si>
  <si>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</si>
  <si>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</si>
  <si>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</si>
  <si>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</si>
  <si>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</si>
  <si>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</si>
  <si>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</si>
  <si>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</si>
  <si>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</si>
  <si>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</si>
  <si>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</si>
  <si>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</si>
  <si>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</si>
  <si>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</si>
  <si>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</si>
  <si>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</si>
  <si>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</si>
  <si>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</si>
  <si>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</si>
  <si>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</si>
  <si>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</si>
  <si>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</si>
  <si>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</si>
  <si>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</si>
  <si>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</si>
  <si>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</si>
  <si>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</si>
  <si>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</si>
  <si>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</si>
  <si>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</si>
  <si>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</si>
  <si>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</si>
  <si>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</si>
  <si>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</si>
  <si>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</si>
  <si>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</si>
  <si>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</si>
  <si>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</si>
  <si>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</si>
  <si>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</si>
  <si>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</si>
  <si>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</si>
  <si>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</si>
  <si>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</si>
  <si>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</si>
  <si>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</si>
  <si>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</si>
  <si>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</si>
  <si>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</si>
  <si>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</si>
  <si>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</si>
  <si>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</si>
  <si>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</si>
  <si>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</si>
  <si>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</si>
  <si>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</si>
  <si>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</si>
  <si>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</si>
  <si>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</si>
  <si>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</si>
  <si>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</si>
  <si>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</si>
  <si>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</si>
  <si>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</si>
  <si>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</si>
  <si>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</si>
  <si>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</si>
  <si>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</si>
  <si>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</si>
  <si>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</si>
  <si>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</si>
  <si>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</si>
  <si>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</si>
  <si>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</si>
  <si>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</si>
  <si>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</si>
  <si>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</si>
  <si>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</si>
  <si>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</si>
  <si>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</si>
  <si>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</si>
  <si>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</si>
  <si>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</si>
  <si>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</si>
  <si>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</si>
  <si>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</si>
  <si>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</si>
  <si>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</si>
  <si>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</si>
  <si>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</si>
  <si>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</si>
  <si>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</si>
  <si>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</si>
  <si>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</si>
  <si>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</si>
  <si>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</si>
  <si>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</si>
  <si>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</si>
  <si>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</si>
  <si>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</si>
  <si>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</si>
  <si>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</si>
  <si>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</si>
  <si>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</si>
  <si>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</si>
  <si>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</si>
  <si>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</si>
  <si>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</si>
  <si>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</si>
  <si>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</si>
  <si>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</si>
  <si>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</si>
  <si>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</si>
  <si>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</si>
  <si>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</si>
  <si>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</si>
  <si>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</si>
  <si>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</si>
  <si>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</si>
  <si>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</si>
  <si>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</si>
  <si>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</si>
  <si>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</si>
  <si>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</si>
  <si>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</si>
  <si>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</si>
  <si>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</si>
  <si>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</si>
  <si>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</si>
  <si>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</si>
  <si>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</si>
  <si>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</si>
  <si>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</si>
  <si>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</si>
  <si>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</si>
  <si>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</si>
  <si>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</si>
  <si>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</si>
  <si>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</si>
  <si>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</si>
  <si>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</si>
  <si>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</si>
  <si>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</si>
  <si>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</si>
  <si>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</si>
  <si>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</si>
  <si>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</si>
  <si>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</si>
  <si>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</si>
  <si>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</si>
  <si>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</si>
  <si>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</si>
  <si>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</si>
  <si>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</si>
  <si>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</si>
  <si>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</si>
  <si>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</si>
  <si>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</si>
  <si>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</si>
  <si>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</si>
  <si>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</si>
  <si>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</si>
  <si>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</si>
  <si>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</si>
  <si>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</si>
  <si>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</si>
  <si>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</si>
  <si>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</si>
  <si>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</si>
  <si>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</si>
  <si>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</si>
  <si>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</si>
  <si>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</si>
  <si>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</si>
  <si>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</si>
  <si>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</si>
  <si>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</si>
  <si>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</si>
  <si>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</si>
  <si>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</si>
  <si>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</si>
  <si>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</si>
  <si>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</si>
  <si>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</si>
  <si>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</si>
  <si>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</si>
  <si>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</si>
  <si>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</si>
  <si>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</si>
  <si>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</si>
  <si>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</si>
  <si>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</si>
  <si>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</si>
  <si>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</si>
  <si>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</si>
  <si>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</si>
  <si>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</si>
  <si>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</si>
  <si>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</si>
  <si>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</si>
  <si>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</si>
  <si>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</si>
  <si>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</si>
  <si>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</si>
  <si>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</si>
  <si>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</si>
  <si>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</si>
  <si>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</si>
  <si>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</si>
  <si>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</si>
  <si>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</si>
  <si>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</si>
  <si>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</si>
  <si>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</si>
  <si>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</si>
  <si>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</si>
  <si>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</si>
  <si>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</si>
  <si>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</si>
  <si>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</si>
  <si>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</si>
  <si>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</si>
  <si>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</si>
  <si>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</si>
  <si>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</si>
  <si>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</si>
  <si>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</si>
  <si>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</si>
  <si>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</si>
  <si>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</si>
  <si>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</si>
  <si>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</si>
  <si>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</si>
  <si>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</si>
  <si>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</si>
  <si>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</si>
  <si>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</si>
  <si>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</si>
  <si>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</si>
  <si>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</si>
  <si>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</si>
  <si>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</si>
  <si>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</si>
  <si>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</si>
  <si>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</si>
  <si>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</si>
  <si>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</si>
  <si>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</si>
  <si>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</si>
  <si>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</si>
  <si>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</si>
  <si>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</si>
  <si>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</si>
  <si>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</si>
  <si>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</si>
  <si>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</si>
  <si>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</si>
  <si>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</si>
  <si>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</si>
  <si>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</si>
  <si>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</si>
  <si>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</si>
  <si>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</si>
  <si>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</si>
  <si>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</si>
  <si>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</si>
  <si>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</si>
  <si>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</si>
  <si>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</si>
  <si>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</si>
  <si>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</si>
  <si>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</si>
  <si>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</si>
  <si>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</si>
  <si>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</si>
  <si>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</si>
  <si>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</si>
  <si>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</si>
  <si>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</si>
  <si>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</si>
  <si>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</si>
  <si>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</si>
  <si>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</si>
  <si>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</si>
  <si>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</si>
  <si>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</si>
  <si>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</si>
  <si>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</si>
  <si>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</si>
  <si>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</si>
  <si>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</si>
  <si>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</si>
  <si>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</si>
  <si>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</si>
  <si>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</si>
  <si>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</si>
  <si>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</si>
  <si>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</si>
  <si>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</si>
  <si>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</si>
  <si>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</si>
  <si>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</si>
  <si>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</si>
  <si>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</si>
  <si>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</si>
  <si>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</si>
  <si>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</si>
  <si>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</si>
  <si>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</si>
  <si>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</si>
  <si>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</si>
  <si>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</si>
  <si>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</si>
  <si>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</si>
  <si>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</si>
  <si>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</si>
  <si>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</si>
  <si>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</si>
  <si>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</si>
  <si>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</si>
  <si>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</si>
  <si>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</si>
  <si>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</si>
  <si>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</si>
  <si>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</si>
  <si>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</si>
  <si>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</si>
  <si>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</si>
  <si>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</si>
  <si>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</si>
  <si>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</si>
  <si>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</si>
  <si>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</si>
  <si>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</si>
  <si>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</si>
  <si>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</si>
  <si>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</si>
  <si>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</si>
  <si>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</si>
  <si>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</si>
  <si>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</si>
  <si>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</si>
  <si>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</si>
  <si>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</si>
  <si>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</si>
  <si>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</si>
  <si>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</si>
  <si>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</si>
  <si>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</si>
  <si>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</si>
  <si>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</si>
  <si>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</si>
  <si>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</si>
  <si>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</si>
  <si>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</si>
  <si>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</si>
  <si>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</si>
  <si>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</si>
  <si>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</si>
  <si>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</si>
  <si>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</si>
  <si>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</si>
  <si>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</si>
  <si>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</si>
  <si>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</si>
  <si>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</si>
  <si>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</si>
  <si>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</si>
  <si>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</si>
  <si>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</si>
  <si>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</si>
  <si>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</si>
  <si>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</si>
  <si>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</si>
  <si>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</si>
  <si>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</si>
  <si>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</si>
  <si>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</si>
  <si>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</si>
  <si>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</si>
  <si>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</si>
  <si>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</si>
  <si>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</si>
  <si>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</si>
  <si>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</si>
  <si>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</si>
  <si>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</si>
  <si>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</si>
  <si>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</si>
  <si>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</si>
  <si>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</si>
  <si>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</si>
  <si>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</si>
  <si>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</si>
  <si>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</si>
  <si>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</si>
  <si>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</si>
  <si>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</si>
  <si>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</si>
  <si>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</si>
  <si>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</si>
  <si>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</si>
  <si>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</si>
  <si>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</si>
  <si>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</si>
  <si>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</si>
  <si>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</si>
  <si>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</si>
  <si>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</si>
  <si>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</si>
  <si>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</si>
  <si>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</si>
  <si>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</si>
  <si>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</si>
  <si>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</si>
  <si>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</si>
  <si>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</si>
  <si>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</si>
  <si>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</si>
  <si>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</si>
  <si>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</si>
  <si>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</si>
  <si>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</si>
  <si>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</si>
  <si>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</si>
  <si>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</si>
  <si>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</si>
  <si>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</si>
  <si>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</si>
  <si>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</si>
  <si>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</si>
  <si>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</si>
  <si>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</si>
  <si>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</si>
  <si>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</si>
  <si>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</si>
  <si>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</si>
  <si>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</si>
  <si>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</si>
  <si>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</si>
  <si>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</si>
  <si>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</si>
  <si>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</si>
  <si>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</si>
  <si>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</si>
  <si>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</si>
  <si>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</si>
  <si>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</si>
  <si>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</si>
  <si>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</si>
  <si>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</si>
  <si>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</si>
  <si>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</si>
  <si>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</si>
  <si>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</si>
  <si>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</si>
  <si>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</si>
  <si>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</si>
  <si>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</si>
  <si>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</si>
  <si>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</si>
  <si>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</si>
  <si>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</si>
  <si>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</si>
  <si>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</si>
  <si>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</si>
  <si>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</si>
  <si>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</si>
  <si>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</si>
  <si>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</si>
  <si>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</si>
  <si>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</si>
  <si>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</si>
  <si>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</si>
  <si>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</si>
  <si>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</si>
  <si>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</si>
  <si>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</si>
  <si>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</si>
  <si>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</si>
  <si>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</si>
  <si>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</si>
  <si>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</si>
  <si>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</si>
  <si>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</si>
  <si>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</si>
  <si>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</si>
  <si>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</si>
  <si>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</si>
  <si>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</si>
  <si>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</si>
  <si>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</si>
  <si>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</si>
  <si>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</si>
  <si>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</si>
  <si>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</si>
  <si>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</si>
  <si>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</si>
  <si>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</si>
  <si>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</si>
  <si>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</si>
  <si>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</si>
  <si>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</si>
  <si>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</si>
  <si>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</si>
  <si>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</si>
  <si>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</si>
  <si>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</si>
  <si>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</si>
  <si>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</si>
  <si>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</si>
  <si>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</si>
  <si>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</si>
  <si>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</si>
  <si>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</si>
  <si>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</si>
  <si>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</si>
  <si>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</si>
  <si>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</si>
  <si>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</si>
  <si>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</si>
  <si>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</si>
  <si>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</si>
  <si>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</si>
  <si>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</si>
  <si>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</si>
  <si>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</si>
  <si>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</si>
  <si>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</si>
  <si>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</si>
  <si>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</si>
  <si>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</si>
  <si>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</si>
  <si>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</si>
  <si>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</si>
  <si>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</si>
  <si>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</si>
  <si>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</si>
  <si>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</si>
  <si>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</si>
  <si>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</si>
  <si>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</si>
  <si>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</si>
  <si>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</si>
  <si>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</si>
  <si>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</si>
  <si>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</si>
  <si>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</si>
  <si>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</si>
  <si>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</si>
  <si>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</si>
  <si>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</si>
  <si>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</si>
  <si>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</si>
  <si>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</si>
  <si>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</si>
  <si>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</si>
  <si>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</si>
  <si>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</si>
  <si>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</si>
  <si>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</si>
  <si>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</si>
  <si>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</si>
  <si>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</si>
  <si>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</si>
  <si>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</si>
  <si>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</si>
  <si>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</si>
  <si>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</si>
  <si>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</si>
  <si>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</si>
  <si>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</si>
  <si>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</si>
  <si>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</si>
  <si>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</si>
  <si>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</si>
  <si>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</si>
  <si>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</si>
  <si>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</si>
  <si>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</si>
  <si>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</si>
  <si>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</si>
  <si>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</si>
  <si>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</si>
  <si>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</si>
  <si>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</si>
  <si>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</si>
  <si>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</si>
  <si>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</si>
  <si>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</si>
  <si>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</si>
  <si>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</si>
  <si>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</si>
  <si>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</si>
  <si>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</si>
  <si>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</si>
  <si>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</si>
  <si>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</si>
  <si>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</si>
  <si>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</si>
  <si>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</si>
  <si>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</si>
  <si>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</si>
  <si>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</si>
  <si>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</si>
  <si>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</si>
  <si>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</si>
  <si>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</si>
  <si>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</si>
  <si>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</si>
  <si>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</si>
  <si>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</si>
  <si>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</si>
  <si>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</si>
  <si>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</si>
  <si>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</si>
  <si>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</si>
  <si>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</si>
  <si>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</si>
  <si>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</si>
  <si>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</si>
  <si>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</si>
  <si>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</si>
  <si>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</si>
  <si>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</si>
  <si>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</si>
  <si>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</si>
  <si>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</si>
  <si>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</si>
  <si>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</si>
  <si>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</si>
  <si>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</si>
  <si>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</si>
  <si>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</si>
  <si>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</si>
  <si>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</si>
  <si>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</si>
  <si>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</si>
  <si>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</si>
  <si>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</si>
  <si>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</si>
  <si>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</si>
  <si>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</si>
  <si>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</si>
  <si>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</si>
  <si>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</si>
  <si>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</si>
  <si>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</si>
  <si>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</si>
  <si>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</si>
  <si>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</si>
  <si>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</si>
  <si>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</si>
  <si>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</si>
  <si>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</si>
  <si>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</si>
  <si>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</si>
  <si>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</si>
  <si>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</si>
  <si>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</si>
  <si>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</si>
  <si>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</si>
  <si>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</si>
  <si>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</si>
  <si>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</si>
  <si>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</si>
  <si>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</si>
  <si>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</si>
  <si>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</si>
  <si>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</si>
  <si>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</si>
  <si>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</si>
  <si>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</si>
  <si>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</si>
  <si>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</si>
  <si>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</si>
  <si>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</si>
  <si>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</si>
  <si>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</si>
  <si>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</si>
  <si>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</si>
  <si>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</si>
  <si>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</si>
  <si>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</si>
  <si>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</si>
  <si>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</si>
  <si>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</si>
  <si>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</si>
  <si>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</si>
  <si>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</si>
  <si>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</si>
  <si>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</si>
  <si>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</si>
  <si>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</si>
  <si>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</si>
  <si>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</si>
  <si>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</si>
  <si>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</si>
  <si>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</si>
  <si>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</si>
  <si>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</si>
  <si>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</si>
  <si>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</si>
  <si>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</si>
  <si>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</si>
  <si>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</si>
  <si>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</si>
  <si>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</si>
  <si>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</si>
  <si>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</si>
  <si>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</si>
  <si>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</si>
  <si>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</si>
  <si>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</si>
  <si>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</si>
  <si>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</si>
  <si>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</si>
  <si>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</si>
  <si>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</si>
  <si>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</si>
  <si>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</si>
  <si>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</si>
  <si>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</si>
  <si>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</si>
  <si>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</si>
  <si>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</si>
  <si>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</si>
  <si>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</si>
  <si>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</si>
  <si>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</si>
  <si>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</si>
  <si>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</si>
  <si>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</si>
  <si>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</si>
  <si>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</si>
  <si>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</si>
  <si>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</si>
  <si>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</si>
  <si>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</si>
  <si>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</si>
  <si>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</si>
  <si>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</si>
  <si>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</si>
  <si>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</si>
  <si>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</si>
  <si>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</si>
  <si>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</si>
  <si>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</si>
  <si>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</si>
  <si>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</si>
  <si>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</si>
  <si>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</si>
  <si>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</si>
  <si>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</si>
  <si>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</si>
  <si>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</si>
  <si>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</si>
  <si>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</si>
  <si>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</si>
  <si>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</si>
  <si>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</si>
  <si>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</si>
  <si>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</si>
  <si>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</si>
  <si>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</si>
  <si>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</si>
  <si>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</si>
  <si>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</si>
  <si>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</si>
  <si>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</si>
  <si>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</si>
  <si>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</si>
  <si>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</si>
  <si>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</si>
  <si>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</si>
  <si>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</si>
  <si>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</si>
  <si>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</si>
  <si>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</si>
  <si>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</si>
  <si>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</si>
  <si>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</si>
  <si>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</si>
  <si>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</si>
  <si>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</si>
  <si>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</si>
  <si>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</si>
  <si>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</si>
  <si>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</si>
  <si>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</si>
  <si>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</si>
  <si>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</si>
  <si>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</si>
  <si>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</si>
  <si>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</si>
  <si>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</si>
  <si>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</si>
  <si>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</si>
  <si>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</si>
  <si>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</si>
  <si>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</si>
  <si>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</si>
  <si>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</si>
  <si>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</si>
  <si>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</si>
  <si>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</si>
  <si>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</si>
  <si>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</si>
  <si>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</si>
  <si>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</si>
  <si>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</si>
  <si>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</si>
  <si>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</si>
  <si>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</si>
  <si>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</si>
  <si>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</si>
  <si>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</si>
  <si>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</si>
  <si>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</si>
  <si>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</si>
  <si>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</si>
  <si>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</si>
  <si>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</si>
  <si>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</si>
  <si>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</si>
  <si>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</si>
  <si>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</si>
  <si>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</si>
  <si>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</si>
  <si>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</si>
  <si>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</si>
  <si>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</si>
  <si>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</si>
  <si>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</si>
  <si>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</si>
  <si>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</si>
  <si>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</si>
  <si>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</si>
  <si>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</si>
  <si>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</si>
  <si>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</si>
  <si>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</si>
  <si>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</si>
  <si>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</si>
  <si>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</si>
  <si>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</si>
  <si>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</si>
  <si>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</si>
  <si>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</si>
  <si>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</si>
  <si>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</si>
  <si>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</si>
  <si>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</si>
  <si>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</si>
  <si>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</si>
  <si>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</si>
  <si>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</si>
  <si>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</si>
  <si>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</si>
  <si>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</si>
  <si>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</si>
  <si>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</si>
  <si>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</si>
  <si>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</si>
  <si>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</si>
  <si>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</si>
  <si>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</si>
  <si>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</si>
  <si>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</si>
  <si>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</si>
  <si>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</si>
  <si>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</si>
  <si>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</si>
  <si>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</si>
  <si>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</si>
  <si>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</si>
  <si>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</si>
  <si>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</si>
  <si>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</si>
  <si>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</si>
  <si>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</si>
  <si>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</si>
  <si>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</si>
  <si>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</si>
  <si>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</si>
  <si>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</si>
  <si>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</si>
  <si>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</si>
  <si>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</si>
  <si>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</si>
  <si>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</si>
  <si>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</si>
  <si>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</si>
  <si>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</si>
  <si>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</si>
  <si>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</si>
  <si>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</si>
  <si>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</si>
  <si>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</si>
  <si>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</si>
  <si>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</si>
  <si>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</si>
  <si>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</si>
  <si>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</si>
  <si>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</si>
  <si>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</si>
  <si>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</si>
  <si>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</si>
  <si>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</si>
  <si>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</si>
  <si>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</si>
  <si>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</si>
  <si>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</si>
  <si>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</si>
  <si>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</si>
  <si>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</si>
  <si>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</si>
  <si>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</si>
  <si>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</si>
  <si>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</si>
  <si>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</si>
  <si>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</si>
  <si>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</si>
  <si>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</si>
  <si>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</si>
  <si>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</si>
  <si>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</si>
  <si>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</si>
  <si>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</si>
  <si>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</si>
  <si>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</si>
  <si>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</si>
  <si>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</si>
  <si>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</si>
  <si>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</si>
  <si>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</si>
  <si>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</si>
  <si>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</si>
  <si>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</si>
  <si>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</si>
  <si>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</si>
  <si>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</si>
  <si>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</si>
  <si>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</si>
  <si>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</si>
  <si>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</si>
  <si>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</si>
  <si>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</si>
  <si>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</si>
  <si>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</si>
  <si>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</si>
  <si>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</si>
  <si>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</si>
  <si>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</si>
  <si>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</si>
  <si>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</si>
  <si>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</si>
  <si>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</si>
  <si>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</si>
  <si>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</si>
  <si>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</si>
  <si>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</si>
  <si>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</si>
  <si>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</si>
  <si>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</si>
  <si>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</si>
  <si>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</si>
  <si>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</si>
  <si>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</si>
  <si>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</si>
  <si>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</si>
  <si>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</si>
  <si>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</si>
  <si>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</si>
  <si>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</si>
  <si>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</si>
  <si>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</si>
  <si>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</si>
  <si>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</si>
  <si>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</si>
  <si>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</si>
  <si>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</si>
  <si>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</si>
  <si>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</si>
  <si>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</si>
  <si>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</si>
  <si>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</si>
  <si>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</si>
  <si>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</si>
  <si>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</si>
  <si>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</si>
  <si>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</si>
  <si>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</si>
  <si>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</si>
  <si>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</si>
  <si>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</si>
  <si>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</si>
  <si>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</si>
  <si>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</si>
  <si>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</si>
  <si>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</si>
  <si>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</si>
  <si>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</si>
  <si>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</si>
  <si>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</si>
  <si>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</si>
  <si>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</si>
  <si>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</si>
  <si>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</si>
  <si>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</si>
  <si>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</si>
  <si>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</si>
  <si>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</si>
  <si>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</si>
  <si>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</si>
  <si>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</si>
  <si>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</si>
  <si>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</si>
  <si>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</si>
  <si>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</si>
  <si>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</si>
  <si>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</si>
  <si>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</si>
  <si>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</si>
  <si>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</si>
  <si>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</si>
  <si>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</si>
  <si>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</si>
  <si>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</si>
  <si>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</si>
  <si>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</si>
  <si>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</si>
  <si>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</si>
  <si>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</si>
  <si>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</si>
  <si>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</si>
  <si>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</si>
  <si>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</si>
  <si>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</si>
  <si>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</si>
  <si>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</si>
  <si>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</si>
  <si>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</si>
  <si>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</si>
  <si>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</si>
  <si>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</si>
  <si>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</si>
  <si>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</si>
  <si>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</si>
  <si>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</si>
  <si>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</si>
  <si>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</si>
  <si>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</si>
  <si>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</si>
  <si>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</si>
  <si>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</si>
  <si>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</si>
  <si>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</si>
  <si>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</si>
  <si>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</si>
  <si>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</si>
  <si>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</si>
  <si>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</si>
  <si>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</si>
  <si>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</si>
  <si>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</si>
  <si>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</si>
  <si>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</si>
  <si>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</si>
  <si>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</si>
  <si>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</si>
  <si>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</si>
  <si>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</si>
  <si>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</si>
  <si>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</si>
  <si>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</si>
  <si>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</si>
  <si>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</si>
  <si>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</si>
  <si>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</si>
  <si>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</si>
  <si>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</si>
  <si>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</si>
  <si>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</si>
  <si>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</si>
  <si>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</si>
  <si>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</si>
  <si>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</si>
  <si>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</si>
  <si>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</si>
  <si>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</si>
  <si>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</si>
  <si>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</si>
  <si>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</si>
  <si>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</si>
  <si>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</si>
  <si>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</si>
  <si>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</si>
  <si>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</si>
  <si>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</si>
  <si>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</si>
  <si>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</si>
  <si>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</si>
  <si>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</si>
  <si>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</si>
  <si>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</si>
  <si>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</si>
  <si>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</si>
  <si>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</si>
  <si>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</si>
  <si>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</si>
  <si>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</si>
  <si>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</si>
  <si>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</si>
  <si>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</si>
  <si>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</si>
  <si>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</si>
  <si>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</si>
  <si>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</si>
  <si>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</si>
  <si>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</si>
  <si>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</si>
  <si>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</si>
  <si>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</si>
  <si>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</si>
  <si>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</si>
  <si>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</si>
  <si>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</si>
  <si>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</si>
  <si>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</si>
  <si>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</si>
  <si>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</si>
  <si>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</si>
  <si>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</si>
  <si>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</si>
  <si>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</si>
  <si>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</si>
  <si>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</si>
  <si>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</si>
  <si>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</si>
  <si>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</si>
  <si>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</si>
  <si>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</si>
  <si>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</si>
  <si>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</si>
  <si>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</si>
  <si>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</si>
  <si>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</si>
  <si>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</si>
  <si>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</si>
  <si>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</si>
  <si>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</si>
  <si>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</si>
  <si>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</si>
  <si>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</si>
  <si>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</si>
  <si>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</si>
  <si>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</si>
  <si>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</si>
  <si>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</si>
  <si>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</si>
  <si>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</si>
  <si>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</si>
  <si>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</si>
  <si>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</si>
  <si>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</si>
  <si>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</si>
  <si>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</si>
  <si>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</si>
  <si>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</si>
  <si>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</si>
  <si>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</si>
  <si>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</si>
  <si>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</si>
  <si>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</si>
  <si>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</si>
  <si>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</si>
  <si>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</si>
  <si>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</si>
  <si>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</si>
  <si>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</si>
  <si>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</si>
  <si>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</si>
  <si>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</si>
  <si>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</si>
  <si>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</si>
  <si>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</si>
  <si>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</si>
  <si>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</si>
  <si>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</si>
  <si>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</si>
  <si>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</si>
  <si>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</si>
  <si>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</si>
  <si>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</si>
  <si>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</si>
  <si>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</si>
  <si>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</si>
  <si>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</si>
  <si>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</si>
  <si>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</si>
  <si>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</si>
  <si>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</si>
  <si>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</si>
  <si>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</si>
  <si>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</si>
  <si>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</si>
  <si>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</si>
  <si>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</si>
  <si>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</si>
  <si>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</si>
  <si>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</si>
  <si>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</si>
  <si>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</si>
  <si>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</si>
  <si>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</si>
  <si>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</si>
  <si>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</si>
  <si>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</si>
  <si>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</si>
  <si>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</si>
  <si>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</si>
  <si>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</si>
  <si>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</si>
  <si>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</si>
  <si>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</si>
  <si>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</si>
  <si>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</si>
  <si>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</si>
  <si>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</si>
  <si>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</si>
  <si>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</si>
  <si>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</si>
  <si>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</si>
  <si>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</si>
  <si>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</si>
  <si>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</si>
  <si>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</si>
  <si>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</si>
  <si>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</si>
  <si>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</si>
  <si>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</si>
  <si>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</si>
  <si>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</si>
  <si>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</si>
  <si>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</si>
  <si>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</si>
  <si>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</si>
  <si>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</si>
  <si>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</si>
  <si>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</si>
  <si>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</si>
  <si>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</si>
  <si>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</si>
  <si>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</si>
  <si>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</si>
  <si>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</si>
  <si>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</si>
  <si>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</si>
  <si>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</si>
  <si>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</si>
  <si>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</si>
  <si>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</si>
  <si>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</si>
  <si>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</si>
  <si>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</si>
  <si>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</si>
  <si>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</si>
  <si>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</si>
  <si>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</si>
  <si>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</si>
  <si>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</si>
  <si>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</si>
  <si>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</si>
  <si>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</si>
  <si>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</si>
  <si>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</si>
  <si>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</si>
  <si>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</si>
  <si>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</si>
  <si>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</si>
  <si>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</si>
  <si>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</si>
  <si>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</si>
  <si>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</si>
  <si>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</si>
  <si>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</si>
  <si>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</si>
  <si>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</si>
  <si>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</si>
  <si>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</si>
  <si>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</si>
  <si>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</si>
  <si>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</si>
  <si>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</si>
  <si>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</si>
  <si>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</si>
  <si>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</si>
  <si>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</si>
  <si>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</si>
  <si>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</si>
  <si>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</si>
  <si>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</si>
  <si>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</si>
  <si>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</si>
  <si>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</si>
  <si>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</si>
  <si>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</si>
  <si>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</si>
  <si>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</si>
  <si>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</si>
  <si>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</si>
  <si>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</si>
  <si>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</si>
  <si>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</si>
  <si>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</si>
  <si>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</si>
  <si>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</si>
  <si>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</si>
  <si>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</si>
  <si>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</si>
  <si>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</si>
  <si>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</si>
  <si>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</si>
  <si>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</si>
  <si>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</si>
  <si>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</si>
  <si>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</si>
  <si>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</si>
  <si>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</si>
  <si>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</si>
  <si>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</si>
  <si>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</si>
  <si>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</si>
  <si>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</si>
  <si>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</si>
  <si>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</si>
  <si>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</si>
  <si>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</si>
  <si>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</si>
  <si>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</si>
  <si>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</si>
  <si>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</si>
  <si>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</si>
  <si>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</si>
  <si>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</si>
  <si>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</si>
  <si>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</si>
  <si>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</si>
  <si>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</si>
  <si>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</si>
  <si>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</si>
  <si>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</si>
  <si>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</si>
  <si>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</si>
  <si>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</si>
  <si>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</si>
  <si>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</si>
  <si>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</si>
  <si>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</si>
  <si>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</si>
  <si>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</si>
  <si>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</si>
  <si>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</si>
  <si>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</si>
  <si>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</si>
  <si>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</si>
  <si>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</si>
  <si>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</si>
  <si>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</si>
  <si>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</si>
  <si>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</si>
  <si>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</si>
  <si>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</si>
  <si>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</si>
  <si>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</si>
  <si>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</si>
  <si>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</si>
  <si>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</si>
  <si>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</si>
  <si>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</si>
  <si>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</si>
  <si>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</si>
  <si>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</si>
  <si>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</si>
  <si>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</si>
  <si>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</si>
  <si>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</si>
  <si>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</si>
  <si>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</si>
  <si>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</si>
  <si>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</si>
  <si>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</si>
  <si>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</si>
  <si>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</si>
  <si>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</si>
  <si>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</si>
  <si>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</si>
  <si>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</si>
  <si>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</si>
  <si>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</si>
  <si>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</si>
  <si>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</si>
  <si>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</si>
  <si>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</si>
  <si>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</si>
  <si>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</si>
  <si>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</si>
  <si>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</si>
  <si>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</si>
  <si>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</si>
  <si>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</si>
  <si>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</si>
  <si>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</si>
  <si>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</si>
  <si>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</si>
  <si>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</si>
  <si>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</si>
  <si>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</si>
  <si>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</si>
  <si>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</si>
  <si>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</si>
  <si>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</si>
  <si>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</si>
  <si>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</si>
  <si>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</si>
  <si>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</si>
  <si>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</si>
  <si>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</si>
  <si>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</si>
  <si>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</si>
  <si>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</si>
  <si>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</si>
  <si>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</si>
  <si>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</si>
  <si>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</si>
  <si>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</si>
  <si>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</si>
  <si>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</si>
  <si>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</si>
  <si>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</si>
  <si>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</si>
  <si>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</si>
  <si>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</si>
  <si>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</si>
  <si>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</si>
  <si>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</si>
  <si>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</si>
  <si>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</si>
  <si>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</si>
  <si>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</si>
  <si>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</si>
  <si>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</si>
  <si>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</si>
  <si>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</si>
  <si>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</si>
  <si>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</si>
  <si>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</si>
  <si>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</si>
  <si>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</si>
  <si>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</si>
  <si>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</si>
  <si>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</si>
  <si>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</si>
  <si>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</si>
  <si>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</si>
  <si>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</si>
  <si>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</si>
  <si>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</si>
  <si>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</si>
  <si>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</si>
  <si>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</si>
  <si>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</si>
  <si>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</si>
  <si>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</si>
  <si>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</si>
  <si>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</si>
  <si>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</si>
  <si>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</si>
  <si>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</si>
  <si>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</si>
  <si>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</si>
  <si>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</si>
  <si>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</si>
  <si>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</si>
  <si>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</si>
  <si>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</si>
  <si>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</si>
  <si>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</si>
  <si>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</si>
  <si>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</si>
  <si>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</si>
  <si>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</si>
  <si>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</si>
  <si>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</si>
  <si>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</si>
  <si>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</si>
  <si>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</si>
  <si>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</si>
  <si>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</si>
  <si>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</si>
  <si>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</si>
  <si>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</si>
  <si>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</si>
  <si>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</si>
  <si>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</si>
  <si>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</si>
  <si>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</si>
  <si>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</si>
  <si>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</si>
  <si>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</si>
  <si>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</si>
  <si>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</si>
  <si>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</si>
  <si>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</si>
  <si>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</si>
  <si>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</si>
  <si>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</si>
  <si>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</si>
  <si>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</si>
  <si>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</si>
  <si>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</si>
  <si>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</si>
  <si>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</si>
  <si>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</si>
  <si>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</si>
  <si>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</si>
  <si>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</si>
  <si>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</si>
  <si>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</si>
  <si>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</si>
  <si>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</si>
  <si>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</si>
  <si>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</si>
  <si>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</si>
  <si>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</si>
  <si>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</si>
  <si>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</si>
  <si>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</si>
  <si>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</si>
  <si>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</si>
  <si>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</si>
  <si>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</si>
  <si>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</si>
  <si>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</si>
  <si>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</si>
  <si>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</si>
  <si>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</si>
  <si>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</si>
  <si>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</si>
  <si>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</si>
  <si>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</si>
  <si>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</si>
  <si>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</si>
  <si>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</si>
  <si>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</si>
  <si>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</si>
  <si>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</si>
  <si>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</si>
  <si>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</si>
  <si>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</si>
  <si>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</si>
  <si>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</si>
  <si>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</si>
  <si>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</si>
  <si>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</si>
  <si>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</si>
  <si>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</si>
  <si>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</si>
  <si>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</si>
  <si>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</si>
  <si>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</si>
  <si>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</si>
  <si>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</si>
  <si>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</si>
  <si>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</si>
  <si>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</si>
  <si>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</si>
  <si>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</si>
  <si>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</si>
  <si>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</si>
  <si>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</si>
  <si>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</si>
  <si>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</si>
  <si>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</si>
  <si>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</si>
  <si>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</si>
  <si>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</si>
  <si>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</si>
  <si>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</si>
  <si>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</si>
  <si>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</si>
  <si>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</si>
  <si>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</si>
  <si>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</si>
  <si>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</si>
  <si>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</si>
  <si>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</si>
  <si>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</si>
  <si>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</si>
  <si>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</si>
  <si>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</si>
  <si>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</si>
  <si>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</si>
  <si>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</si>
  <si>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</si>
  <si>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</si>
  <si>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</si>
  <si>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</si>
  <si>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</si>
  <si>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</si>
  <si>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</si>
  <si>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</si>
  <si>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</si>
  <si>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</si>
  <si>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</si>
  <si>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</si>
  <si>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</si>
  <si>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</si>
  <si>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</si>
  <si>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</si>
  <si>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</si>
  <si>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</si>
  <si>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</si>
  <si>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</si>
  <si>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</si>
  <si>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</si>
  <si>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</si>
  <si>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</si>
  <si>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</si>
  <si>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</si>
  <si>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</si>
  <si>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</si>
  <si>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</si>
  <si>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</si>
  <si>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</si>
  <si>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</si>
  <si>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</si>
  <si>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</si>
  <si>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</si>
  <si>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</si>
  <si>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</si>
  <si>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</si>
  <si>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</si>
  <si>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</si>
  <si>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</si>
  <si>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</si>
  <si>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</si>
  <si>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</si>
  <si>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</si>
  <si>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</si>
  <si>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</si>
  <si>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</si>
  <si>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</si>
  <si>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</si>
  <si>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</si>
  <si>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</si>
  <si>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</si>
  <si>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</si>
  <si>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</si>
  <si>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</si>
  <si>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</si>
  <si>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</si>
  <si>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</si>
  <si>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</si>
  <si>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</si>
  <si>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</si>
  <si>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</si>
  <si>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</si>
  <si>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</si>
  <si>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</si>
  <si>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</si>
  <si>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</si>
  <si>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</si>
  <si>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</si>
  <si>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</si>
  <si>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</si>
  <si>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</si>
  <si>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</si>
  <si>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</si>
  <si>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</si>
  <si>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</si>
  <si>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</si>
  <si>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</si>
  <si>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</si>
  <si>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</si>
  <si>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</si>
  <si>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</si>
  <si>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</si>
  <si>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</si>
  <si>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</si>
  <si>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</si>
  <si>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</si>
  <si>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</si>
  <si>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</si>
  <si>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</si>
  <si>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</si>
  <si>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</si>
  <si>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</si>
  <si>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</si>
  <si>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</si>
  <si>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</si>
  <si>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</si>
  <si>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</si>
  <si>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</si>
  <si>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</si>
  <si>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</si>
  <si>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</si>
  <si>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</si>
  <si>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</si>
  <si>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</si>
  <si>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</si>
  <si>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</si>
  <si>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</si>
  <si>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</si>
  <si>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</si>
  <si>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</si>
  <si>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</si>
  <si>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</si>
  <si>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</si>
  <si>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</si>
  <si>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</si>
  <si>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</si>
  <si>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</si>
  <si>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</si>
  <si>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</si>
  <si>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</si>
  <si>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</si>
  <si>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</si>
  <si>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</si>
  <si>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</si>
  <si>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</si>
  <si>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</si>
  <si>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</si>
  <si>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</si>
  <si>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</si>
  <si>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</si>
  <si>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</si>
  <si>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</si>
  <si>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</si>
  <si>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</si>
  <si>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</si>
  <si>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</si>
  <si>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</si>
  <si>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</si>
  <si>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</si>
  <si>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</si>
  <si>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</si>
  <si>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</si>
  <si>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</si>
  <si>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</si>
  <si>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</si>
  <si>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</si>
  <si>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</si>
  <si>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</si>
  <si>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</si>
  <si>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</si>
  <si>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</si>
  <si>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</si>
  <si>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</si>
  <si>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</si>
  <si>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</si>
  <si>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</si>
  <si>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</si>
  <si>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</si>
  <si>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</si>
  <si>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</si>
  <si>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</si>
  <si>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</si>
  <si>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</si>
  <si>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</si>
  <si>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</si>
  <si>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</si>
  <si>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</si>
  <si>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</si>
  <si>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</si>
  <si>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</si>
  <si>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</si>
  <si>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</si>
  <si>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</si>
  <si>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</si>
  <si>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</si>
  <si>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</si>
  <si>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</si>
  <si>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</si>
  <si>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</si>
  <si>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</si>
  <si>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</si>
  <si>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</si>
  <si>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</si>
  <si>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</si>
  <si>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</si>
  <si>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</si>
  <si>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</si>
  <si>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</si>
  <si>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</si>
  <si>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</si>
  <si>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</si>
  <si>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</si>
  <si>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</si>
  <si>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</si>
  <si>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</si>
  <si>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</si>
  <si>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</si>
  <si>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</si>
  <si>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</si>
  <si>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</si>
  <si>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</si>
  <si>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</si>
  <si>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</si>
  <si>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</si>
  <si>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</si>
  <si>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</si>
  <si>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</si>
  <si>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</si>
  <si>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</si>
  <si>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</si>
  <si>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</si>
  <si>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</si>
  <si>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</si>
  <si>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</si>
  <si>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</si>
  <si>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</si>
  <si>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</si>
  <si>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</si>
  <si>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</si>
  <si>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</si>
  <si>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</si>
  <si>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</si>
  <si>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</si>
  <si>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</si>
  <si>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</si>
  <si>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</si>
  <si>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</si>
  <si>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</si>
  <si>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</si>
  <si>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</si>
  <si>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</si>
  <si>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</si>
  <si>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</si>
  <si>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</si>
  <si>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</si>
  <si>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</si>
  <si>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</si>
  <si>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</si>
  <si>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</si>
  <si>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</si>
  <si>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</si>
  <si>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</si>
  <si>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</si>
  <si>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</si>
  <si>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</si>
  <si>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</si>
  <si>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</si>
  <si>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</si>
  <si>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</si>
  <si>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</si>
  <si>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</si>
  <si>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</si>
  <si>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</si>
  <si>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</si>
  <si>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</si>
  <si>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</si>
  <si>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</si>
  <si>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</si>
  <si>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</si>
  <si>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</si>
  <si>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</si>
  <si>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</si>
  <si>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</si>
  <si>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</si>
  <si>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</si>
  <si>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</si>
  <si>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</si>
  <si>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</si>
  <si>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</si>
  <si>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</si>
  <si>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</si>
  <si>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</si>
  <si>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</si>
  <si>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</si>
  <si>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</si>
  <si>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</si>
  <si>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</si>
  <si>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</si>
  <si>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</si>
  <si>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</si>
  <si>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</si>
  <si>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</si>
  <si>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</si>
  <si>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</si>
  <si>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</si>
  <si>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</si>
  <si>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</si>
  <si>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</si>
  <si>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</si>
  <si>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</si>
  <si>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</si>
  <si>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</si>
  <si>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</si>
  <si>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</si>
  <si>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</si>
  <si>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</si>
  <si>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</si>
  <si>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</si>
  <si>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</si>
  <si>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</si>
  <si>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</si>
  <si>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</si>
  <si>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</si>
  <si>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</si>
  <si>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</si>
  <si>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</si>
  <si>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</si>
  <si>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</si>
  <si>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</si>
  <si>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</si>
  <si>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</si>
  <si>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</si>
  <si>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</si>
  <si>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</si>
  <si>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</si>
  <si>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</si>
  <si>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</si>
  <si>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</si>
  <si>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</si>
  <si>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</si>
  <si>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</si>
  <si>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</si>
  <si>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</si>
  <si>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</si>
  <si>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</si>
  <si>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</si>
  <si>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</si>
  <si>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</si>
  <si>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</si>
  <si>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</si>
  <si>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</si>
  <si>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</si>
  <si>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</si>
  <si>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</si>
  <si>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</si>
  <si>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</si>
  <si>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</si>
  <si>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</si>
  <si>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</si>
  <si>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</si>
  <si>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</si>
  <si>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</si>
  <si>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</si>
  <si>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</si>
  <si>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</si>
  <si>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</si>
  <si>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</si>
  <si>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</si>
  <si>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</si>
  <si>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</si>
  <si>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</si>
  <si>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</si>
  <si>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</si>
  <si>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</si>
  <si>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</si>
  <si>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</si>
  <si>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</si>
  <si>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</si>
  <si>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</si>
  <si>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</si>
  <si>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</si>
  <si>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</si>
  <si>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</si>
  <si>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</si>
  <si>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</si>
  <si>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</si>
  <si>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</si>
  <si>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</si>
  <si>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</si>
  <si>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</si>
  <si>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</si>
  <si>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</si>
  <si>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</si>
  <si>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</si>
  <si>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</si>
  <si>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</si>
  <si>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</si>
  <si>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</si>
  <si>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</si>
  <si>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</si>
  <si>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</si>
  <si>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</si>
  <si>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</si>
  <si>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</si>
  <si>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</si>
  <si>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</si>
  <si>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</si>
  <si>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</si>
  <si>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</si>
  <si>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</si>
  <si>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</si>
  <si>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</si>
  <si>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</si>
  <si>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</si>
  <si>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</si>
  <si>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</si>
  <si>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</si>
  <si>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</si>
  <si>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</si>
  <si>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</si>
  <si>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</si>
  <si>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</si>
  <si>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</si>
  <si>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</si>
  <si>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</si>
  <si>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</si>
  <si>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</si>
  <si>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</si>
  <si>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</si>
  <si>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</si>
  <si>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</si>
  <si>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</si>
  <si>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</si>
  <si>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</si>
  <si>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</si>
  <si>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</si>
  <si>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</si>
  <si>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</si>
  <si>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</si>
  <si>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</si>
  <si>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</si>
  <si>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</si>
  <si>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</si>
  <si>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</si>
  <si>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</si>
  <si>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</si>
  <si>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</si>
  <si>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</si>
  <si>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</si>
  <si>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</si>
  <si>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</si>
  <si>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</si>
  <si>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</si>
  <si>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</si>
  <si>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</si>
  <si>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</si>
  <si>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</si>
  <si>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</si>
  <si>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</si>
  <si>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</si>
  <si>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</si>
  <si>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</si>
  <si>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</si>
  <si>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</si>
  <si>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</si>
  <si>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</si>
  <si>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</si>
  <si>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</si>
  <si>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</si>
  <si>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</si>
  <si>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</si>
  <si>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</si>
  <si>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</si>
  <si>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</si>
  <si>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</si>
  <si>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</si>
  <si>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</si>
  <si>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</si>
  <si>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</si>
  <si>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</si>
  <si>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</si>
  <si>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</si>
  <si>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</si>
  <si>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</si>
  <si>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</si>
  <si>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</si>
  <si>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</si>
  <si>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</si>
  <si>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</si>
  <si>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</si>
  <si>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</si>
  <si>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</si>
  <si>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</si>
  <si>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</si>
  <si>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</si>
  <si>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</si>
  <si>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</si>
  <si>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</si>
  <si>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</si>
  <si>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</si>
  <si>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</si>
  <si>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</si>
  <si>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</si>
  <si>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</si>
  <si>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</si>
  <si>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</si>
  <si>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</si>
  <si>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</si>
  <si>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</si>
  <si>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</si>
  <si>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</si>
  <si>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</si>
  <si>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</si>
  <si>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</si>
  <si>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</si>
  <si>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</si>
  <si>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</si>
  <si>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</si>
  <si>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</si>
  <si>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</si>
  <si>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</si>
  <si>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</si>
  <si>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</si>
  <si>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</si>
  <si>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</si>
  <si>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</si>
  <si>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</si>
  <si>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</si>
  <si>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</si>
  <si>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</si>
  <si>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</si>
  <si>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</si>
  <si>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</si>
  <si>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</si>
  <si>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</si>
  <si>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</si>
  <si>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</si>
  <si>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</si>
  <si>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</si>
  <si>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</si>
  <si>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</si>
  <si>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</si>
  <si>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</si>
  <si>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</si>
  <si>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</si>
  <si>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</si>
  <si>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</si>
  <si>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</si>
  <si>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</si>
  <si>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</si>
  <si>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</si>
  <si>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</si>
  <si>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</si>
  <si>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</si>
  <si>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</si>
  <si>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</si>
  <si>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</si>
  <si>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</si>
  <si>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</si>
  <si>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</si>
  <si>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</si>
  <si>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</si>
  <si>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</si>
  <si>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</si>
  <si>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</si>
  <si>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</si>
  <si>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</si>
  <si>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</si>
  <si>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</si>
  <si>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</si>
  <si>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</si>
  <si>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</si>
  <si>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</si>
  <si>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</si>
  <si>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</si>
  <si>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</si>
  <si>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</si>
  <si>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</si>
  <si>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</si>
  <si>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</si>
  <si>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</si>
  <si>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</si>
  <si>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</si>
  <si>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</si>
  <si>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</si>
  <si>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</si>
  <si>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</si>
  <si>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</si>
  <si>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</si>
  <si>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</si>
  <si>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</si>
  <si>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</si>
  <si>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</si>
  <si>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</si>
  <si>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</si>
  <si>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</si>
  <si>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</si>
  <si>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</si>
  <si>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</si>
  <si>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</si>
  <si>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</si>
  <si>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</si>
  <si>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</si>
  <si>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</si>
  <si>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</si>
  <si>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</si>
  <si>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</si>
  <si>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</si>
  <si>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</si>
  <si>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</si>
  <si>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</si>
  <si>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</si>
  <si>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</si>
  <si>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</si>
  <si>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</si>
  <si>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</si>
  <si>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</si>
  <si>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</si>
  <si>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</si>
  <si>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</si>
  <si>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</si>
  <si>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</si>
  <si>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</si>
  <si>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</si>
  <si>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</si>
  <si>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</si>
  <si>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</si>
  <si>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</si>
  <si>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</si>
  <si>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</si>
  <si>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</si>
  <si>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</si>
  <si>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</si>
  <si>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</si>
  <si>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</si>
  <si>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</si>
  <si>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</si>
  <si>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</si>
  <si>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</si>
  <si>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</si>
  <si>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</si>
  <si>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</si>
  <si>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</si>
  <si>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</si>
  <si>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</si>
  <si>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</si>
  <si>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</si>
  <si>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</si>
  <si>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</si>
  <si>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</si>
  <si>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</si>
  <si>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</si>
  <si>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</si>
  <si>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</si>
  <si>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</si>
  <si>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</si>
  <si>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</si>
  <si>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</si>
  <si>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</si>
  <si>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</si>
  <si>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</si>
  <si>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</si>
  <si>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</si>
  <si>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</si>
  <si>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</si>
  <si>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</si>
  <si>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</si>
  <si>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</si>
  <si>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</si>
  <si>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</si>
  <si>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</si>
  <si>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</si>
  <si>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</si>
  <si>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</si>
  <si>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</si>
  <si>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</si>
  <si>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</si>
  <si>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</si>
  <si>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</si>
  <si>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</si>
  <si>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</si>
  <si>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</si>
  <si>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</si>
  <si>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</si>
  <si>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</si>
  <si>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</si>
  <si>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</si>
  <si>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</si>
  <si>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</si>
  <si>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</si>
  <si>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</si>
  <si>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</si>
  <si>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</si>
  <si>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</si>
  <si>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</si>
  <si>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</si>
  <si>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</si>
  <si>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</si>
  <si>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</si>
  <si>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</si>
  <si>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</si>
  <si>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</si>
  <si>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</si>
  <si>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</si>
  <si>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</si>
  <si>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</si>
  <si>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</si>
  <si>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</si>
  <si>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</si>
  <si>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</si>
  <si>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</si>
  <si>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</si>
  <si>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</si>
  <si>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</si>
  <si>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</si>
  <si>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</si>
  <si>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</si>
  <si>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</si>
  <si>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</si>
  <si>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</si>
  <si>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</si>
  <si>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</si>
  <si>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</si>
  <si>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</si>
  <si>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</si>
  <si>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</si>
  <si>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</si>
  <si>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</si>
  <si>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</si>
  <si>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</si>
  <si>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</si>
  <si>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</si>
  <si>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</si>
  <si>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</si>
  <si>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</si>
  <si>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</si>
  <si>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</si>
  <si>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</si>
  <si>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</si>
  <si>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</si>
  <si>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</si>
  <si>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</si>
  <si>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</si>
  <si>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</si>
  <si>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</si>
  <si>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</si>
  <si>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</si>
  <si>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</si>
  <si>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</si>
  <si>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</si>
  <si>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</si>
  <si>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</si>
  <si>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</si>
  <si>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</si>
  <si>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</si>
  <si>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</si>
  <si>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</si>
  <si>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</si>
  <si>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</si>
  <si>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</si>
  <si>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</si>
  <si>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</si>
  <si>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</si>
  <si>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</si>
  <si>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</si>
  <si>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</si>
  <si>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</si>
  <si>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</si>
  <si>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</si>
  <si>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</si>
  <si>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</si>
  <si>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</si>
  <si>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</si>
  <si>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</si>
  <si>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</si>
  <si>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</si>
  <si>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</si>
  <si>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</si>
  <si>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</si>
  <si>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</si>
  <si>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</si>
  <si>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</si>
  <si>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</si>
  <si>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</si>
  <si>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</si>
  <si>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</si>
  <si>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</si>
  <si>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</si>
  <si>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</si>
  <si>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</si>
  <si>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</si>
  <si>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</si>
  <si>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</si>
  <si>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</si>
  <si>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</si>
  <si>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</si>
  <si>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</si>
  <si>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</si>
  <si>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</si>
  <si>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</si>
  <si>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</si>
  <si>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</si>
  <si>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</si>
  <si>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</si>
  <si>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</si>
  <si>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</si>
  <si>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</si>
  <si>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</si>
  <si>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</si>
  <si>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</si>
  <si>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</si>
  <si>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</si>
  <si>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</si>
  <si>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</si>
  <si>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</si>
  <si>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</si>
  <si>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</si>
  <si>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</si>
  <si>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</si>
  <si>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</si>
  <si>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</si>
  <si>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</si>
  <si>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</si>
  <si>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</si>
  <si>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</si>
  <si>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</si>
  <si>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</si>
  <si>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</si>
  <si>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</si>
  <si>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</si>
  <si>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</si>
  <si>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</si>
  <si>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</si>
  <si>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</si>
  <si>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</si>
  <si>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</si>
  <si>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</si>
  <si>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</si>
  <si>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</si>
  <si>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</si>
  <si>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</si>
  <si>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</si>
  <si>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</si>
  <si>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</si>
  <si>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</si>
  <si>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</si>
  <si>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</si>
  <si>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</si>
  <si>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</si>
  <si>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</si>
  <si>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</si>
  <si>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</si>
  <si>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</si>
  <si>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</si>
  <si>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</si>
  <si>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</si>
  <si>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</si>
  <si>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</si>
  <si>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</si>
  <si>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</si>
  <si>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</si>
  <si>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</si>
  <si>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</si>
  <si>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</si>
  <si>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</si>
  <si>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</si>
  <si>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</si>
  <si>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</si>
  <si>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</si>
  <si>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</si>
  <si>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</si>
  <si>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</si>
  <si>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</si>
  <si>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</si>
  <si>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</si>
  <si>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</si>
  <si>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</si>
  <si>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</si>
  <si>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</si>
  <si>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</si>
  <si>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</si>
  <si>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</si>
  <si>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</si>
  <si>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</si>
  <si>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</si>
  <si>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</si>
  <si>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</si>
  <si>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</si>
  <si>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</si>
  <si>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</si>
  <si>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</si>
  <si>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</si>
  <si>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</si>
  <si>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</si>
  <si>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</si>
  <si>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</si>
  <si>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</si>
  <si>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</si>
  <si>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</si>
  <si>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</si>
  <si>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</si>
  <si>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</si>
  <si>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</si>
  <si>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</si>
  <si>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</si>
  <si>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</si>
  <si>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</si>
  <si>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</si>
  <si>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</si>
  <si>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</si>
  <si>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</si>
  <si>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</si>
  <si>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</si>
  <si>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</si>
  <si>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</si>
  <si>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</si>
  <si>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</si>
  <si>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</si>
  <si>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</si>
  <si>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</si>
  <si>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</si>
  <si>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</si>
  <si>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</si>
  <si>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</si>
  <si>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</si>
  <si>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</si>
  <si>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</si>
  <si>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</si>
  <si>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</si>
  <si>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</si>
  <si>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</si>
  <si>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</si>
  <si>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</si>
  <si>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</si>
  <si>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</si>
  <si>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</si>
  <si>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</si>
  <si>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</si>
  <si>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</si>
  <si>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</si>
  <si>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</si>
  <si>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</si>
  <si>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</si>
  <si>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</si>
  <si>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</si>
  <si>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</si>
  <si>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</si>
  <si>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</si>
  <si>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</si>
  <si>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</si>
  <si>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</si>
  <si>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</si>
  <si>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</si>
  <si>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</si>
  <si>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</si>
  <si>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</si>
  <si>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</si>
  <si>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</si>
  <si>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</si>
  <si>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</si>
  <si>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</si>
  <si>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</si>
  <si>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</si>
  <si>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</si>
  <si>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</si>
  <si>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</si>
  <si>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</si>
  <si>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</si>
  <si>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</si>
  <si>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</si>
  <si>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</si>
  <si>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</si>
  <si>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</si>
  <si>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</si>
  <si>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</si>
  <si>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</si>
  <si>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</si>
  <si>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</si>
  <si>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</si>
  <si>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</si>
  <si>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</si>
  <si>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</si>
  <si>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</si>
  <si>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</si>
  <si>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</si>
  <si>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</si>
  <si>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</si>
  <si>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</si>
  <si>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</si>
  <si>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</si>
  <si>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</si>
  <si>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</si>
  <si>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</si>
  <si>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</si>
  <si>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</si>
  <si>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</si>
  <si>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</si>
  <si>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</si>
  <si>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</si>
  <si>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</si>
  <si>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</si>
  <si>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</si>
  <si>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</si>
  <si>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</si>
  <si>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</si>
  <si>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</si>
  <si>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</si>
  <si>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</si>
  <si>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</si>
  <si>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</si>
  <si>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</si>
  <si>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</si>
  <si>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</si>
  <si>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</si>
  <si>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</si>
  <si>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</si>
  <si>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</si>
  <si>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</si>
  <si>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</si>
  <si>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</si>
  <si>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</si>
  <si>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</si>
  <si>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</si>
  <si>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</si>
  <si>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</si>
  <si>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</si>
  <si>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</si>
  <si>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</si>
  <si>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</si>
  <si>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</si>
  <si>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</si>
  <si>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</si>
  <si>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</si>
  <si>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</si>
  <si>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</si>
  <si>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</si>
  <si>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</si>
  <si>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</si>
  <si>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</si>
  <si>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</si>
  <si>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</si>
  <si>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</si>
  <si>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</si>
  <si>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</si>
  <si>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</si>
  <si>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</si>
  <si>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</si>
  <si>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</si>
  <si>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</si>
  <si>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</si>
  <si>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</si>
  <si>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</si>
  <si>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</si>
  <si>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</si>
  <si>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</si>
  <si>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</si>
  <si>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</si>
  <si>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</si>
  <si>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</si>
  <si>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</si>
  <si>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</si>
  <si>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</si>
  <si>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</si>
  <si>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</si>
  <si>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</si>
  <si>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</si>
  <si>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</si>
  <si>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</si>
  <si>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</si>
  <si>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</si>
  <si>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</si>
  <si>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</si>
  <si>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</si>
  <si>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</si>
  <si>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</si>
  <si>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</si>
  <si>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</si>
  <si>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</si>
  <si>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</si>
  <si>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</si>
  <si>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</si>
  <si>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</si>
  <si>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</si>
  <si>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</si>
  <si>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</si>
  <si>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</si>
  <si>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</si>
  <si>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</si>
  <si>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</si>
  <si>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</si>
  <si>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</si>
  <si>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</si>
  <si>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</si>
  <si>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</si>
  <si>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</si>
  <si>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</si>
  <si>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</si>
  <si>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</si>
  <si>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</si>
  <si>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</si>
  <si>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</si>
  <si>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</si>
  <si>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</si>
  <si>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</si>
  <si>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</si>
  <si>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</si>
  <si>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</si>
  <si>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</si>
  <si>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</si>
  <si>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</si>
  <si>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</si>
  <si>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</si>
  <si>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</si>
  <si>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</si>
  <si>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</si>
  <si>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</si>
  <si>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</si>
  <si>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</si>
  <si>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</si>
  <si>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</si>
  <si>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</si>
  <si>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</si>
  <si>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</si>
  <si>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</si>
  <si>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</si>
  <si>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</si>
  <si>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</si>
  <si>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</si>
  <si>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</si>
  <si>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</si>
  <si>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</si>
  <si>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</si>
  <si>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</si>
  <si>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</si>
  <si>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</si>
  <si>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</si>
  <si>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</si>
  <si>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</si>
  <si>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</si>
  <si>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</si>
  <si>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</si>
  <si>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</si>
  <si>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</si>
  <si>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</si>
  <si>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</si>
  <si>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</si>
  <si>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</si>
  <si>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</si>
  <si>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</si>
  <si>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</si>
  <si>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</si>
  <si>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</si>
  <si>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</si>
  <si>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</si>
  <si>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</si>
  <si>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</si>
  <si>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</si>
  <si>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</si>
  <si>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</si>
  <si>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</si>
  <si>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</si>
  <si>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</si>
  <si>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</si>
  <si>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</si>
  <si>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</si>
  <si>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</si>
  <si>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</si>
  <si>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</si>
  <si>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</si>
  <si>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</si>
  <si>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</si>
  <si>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</si>
  <si>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</si>
  <si>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</si>
  <si>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</si>
  <si>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</si>
  <si>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</si>
  <si>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</si>
  <si>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</si>
  <si>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</si>
  <si>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</si>
  <si>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</si>
  <si>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</si>
  <si>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</si>
  <si>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</si>
  <si>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</si>
  <si>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</si>
  <si>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</si>
  <si>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</si>
  <si>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</si>
  <si>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</si>
  <si>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</si>
  <si>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</si>
  <si>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</si>
  <si>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</si>
  <si>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</si>
  <si>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</si>
  <si>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</si>
  <si>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</si>
  <si>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</si>
  <si>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</si>
  <si>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</si>
  <si>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</si>
  <si>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</si>
  <si>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</si>
  <si>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</si>
  <si>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</si>
  <si>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</si>
  <si>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</si>
  <si>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</si>
  <si>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</si>
  <si>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</si>
  <si>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</si>
  <si>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</si>
  <si>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</si>
  <si>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</si>
  <si>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</si>
  <si>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</si>
  <si>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</si>
  <si>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</si>
  <si>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</si>
  <si>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</si>
  <si>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</si>
  <si>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</si>
  <si>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</si>
  <si>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</si>
  <si>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</si>
  <si>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</si>
  <si>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</si>
  <si>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</si>
  <si>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</si>
  <si>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</si>
  <si>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</si>
  <si>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</si>
  <si>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</si>
  <si>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</si>
  <si>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</si>
  <si>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</si>
  <si>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</si>
  <si>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</si>
  <si>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</si>
  <si>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</si>
  <si>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</si>
  <si>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</si>
  <si>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</si>
  <si>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</si>
  <si>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</si>
  <si>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</si>
  <si>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</si>
  <si>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</si>
  <si>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</si>
  <si>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</si>
  <si>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</si>
  <si>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</si>
  <si>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</si>
  <si>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</si>
  <si>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</si>
  <si>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</si>
  <si>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</si>
  <si>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</si>
  <si>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</si>
  <si>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</si>
  <si>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</si>
  <si>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</si>
  <si>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</si>
  <si>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</si>
  <si>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</si>
  <si>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</si>
  <si>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</si>
  <si>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</si>
  <si>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</si>
  <si>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</si>
  <si>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</si>
  <si>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</si>
  <si>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</si>
  <si>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</si>
  <si>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</si>
  <si>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</si>
  <si>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</si>
  <si>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</si>
  <si>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</si>
  <si>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</si>
  <si>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</si>
  <si>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</si>
  <si>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</si>
  <si>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</si>
  <si>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</si>
  <si>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</si>
  <si>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</si>
  <si>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</si>
  <si>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</si>
  <si>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</si>
  <si>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</si>
  <si>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</si>
  <si>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</si>
  <si>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</si>
  <si>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</si>
  <si>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</si>
  <si>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</si>
  <si>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</si>
  <si>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</si>
  <si>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</si>
  <si>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</si>
  <si>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</si>
  <si>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</si>
  <si>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</si>
  <si>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</si>
  <si>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</si>
  <si>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</si>
  <si>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</si>
  <si>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</si>
  <si>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</si>
  <si>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</si>
  <si>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</si>
  <si>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</si>
  <si>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</si>
  <si>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</si>
  <si>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</si>
  <si>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</si>
  <si>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</si>
  <si>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</si>
  <si>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</si>
  <si>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</si>
  <si>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</si>
  <si>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</si>
  <si>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</si>
  <si>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</si>
  <si>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</si>
  <si>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</si>
  <si>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</si>
  <si>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</si>
  <si>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</si>
  <si>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</si>
  <si>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</si>
  <si>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</si>
  <si>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</si>
  <si>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</si>
  <si>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</si>
  <si>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</si>
  <si>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</si>
  <si>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</si>
  <si>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</si>
  <si>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</si>
  <si>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</si>
  <si>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</si>
  <si>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</si>
  <si>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</si>
  <si>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</si>
  <si>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</si>
  <si>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</si>
  <si>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</si>
  <si>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</si>
  <si>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</si>
  <si>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</si>
  <si>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</si>
  <si>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</si>
  <si>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</si>
  <si>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</si>
  <si>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</si>
  <si>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</si>
  <si>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</si>
  <si>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</si>
  <si>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</si>
  <si>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</si>
  <si>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</si>
  <si>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</si>
  <si>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</si>
  <si>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</si>
  <si>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</si>
  <si>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</si>
  <si>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</si>
  <si>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</si>
  <si>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</si>
  <si>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</si>
  <si>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</si>
  <si>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</si>
  <si>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</si>
  <si>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</si>
  <si>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</si>
  <si>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</si>
  <si>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</si>
  <si>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</si>
  <si>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</si>
  <si>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</si>
  <si>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</si>
  <si>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</si>
  <si>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</si>
  <si>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</si>
  <si>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</si>
  <si>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</si>
  <si>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</si>
  <si>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</si>
  <si>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</si>
  <si>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</si>
  <si>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</si>
  <si>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</si>
  <si>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</si>
  <si>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</si>
  <si>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</si>
  <si>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</si>
  <si>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</si>
  <si>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</si>
  <si>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</si>
  <si>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</si>
  <si>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</si>
  <si>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</si>
  <si>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</si>
  <si>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</si>
  <si>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</si>
  <si>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</si>
  <si>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</si>
  <si>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</si>
  <si>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</si>
  <si>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</si>
  <si>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</si>
  <si>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</si>
  <si>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</si>
  <si>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</si>
  <si>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</si>
  <si>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</si>
  <si>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</si>
  <si>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</si>
  <si>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</si>
  <si>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</si>
  <si>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</si>
  <si>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</si>
  <si>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</si>
  <si>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</si>
  <si>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</si>
  <si>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</si>
  <si>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</si>
  <si>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</si>
  <si>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</si>
  <si>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</si>
  <si>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</si>
  <si>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</si>
  <si>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</si>
  <si>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</si>
  <si>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</si>
  <si>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</si>
  <si>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</si>
  <si>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</si>
  <si>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</si>
  <si>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</si>
  <si>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</si>
  <si>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</si>
  <si>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</si>
  <si>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</si>
  <si>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</si>
  <si>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</si>
  <si>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</si>
  <si>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</si>
  <si>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</si>
  <si>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</si>
  <si>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</si>
  <si>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</si>
  <si>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</si>
  <si>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</si>
  <si>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</si>
  <si>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</si>
  <si>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</si>
  <si>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</si>
  <si>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</si>
  <si>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</si>
  <si>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</si>
  <si>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</si>
  <si>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</si>
  <si>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</si>
  <si>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</si>
  <si>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</si>
  <si>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</si>
  <si>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</si>
  <si>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</si>
  <si>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</si>
  <si>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</si>
  <si>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</si>
  <si>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</si>
  <si>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</si>
  <si>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</si>
  <si>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</si>
  <si>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</si>
  <si>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</si>
  <si>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</si>
  <si>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</si>
  <si>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</si>
  <si>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</si>
  <si>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</si>
  <si>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</si>
  <si>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</si>
  <si>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</si>
  <si>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</si>
  <si>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</si>
  <si>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</si>
  <si>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</si>
  <si>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</si>
  <si>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</si>
  <si>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</si>
  <si>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</si>
  <si>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</si>
  <si>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</si>
  <si>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</si>
  <si>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</si>
  <si>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</si>
  <si>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</si>
  <si>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</si>
  <si>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</si>
  <si>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</si>
  <si>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</si>
  <si>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</si>
  <si>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</si>
  <si>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</si>
  <si>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</si>
  <si>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</si>
  <si>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</si>
  <si>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</si>
  <si>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</si>
  <si>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</si>
  <si>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</si>
  <si>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</si>
  <si>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</si>
  <si>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</si>
  <si>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</si>
  <si>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</si>
  <si>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</si>
  <si>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</si>
  <si>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</si>
  <si>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</si>
  <si>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</si>
  <si>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</si>
  <si>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</si>
  <si>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</si>
  <si>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</si>
  <si>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</si>
  <si>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</si>
  <si>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</si>
  <si>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</si>
  <si>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</si>
  <si>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</si>
  <si>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</si>
  <si>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</si>
  <si>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</si>
  <si>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</si>
  <si>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</si>
  <si>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</si>
  <si>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</si>
  <si>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</si>
  <si>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</si>
  <si>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</si>
  <si>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</si>
  <si>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</si>
  <si>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</si>
  <si>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</si>
  <si>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</si>
  <si>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</si>
  <si>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</si>
  <si>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</si>
  <si>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</si>
  <si>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</si>
  <si>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</si>
  <si>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</si>
  <si>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</si>
  <si>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</si>
  <si>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</si>
  <si>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</si>
  <si>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</si>
  <si>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</si>
  <si>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</si>
  <si>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</si>
  <si>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</si>
  <si>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</si>
  <si>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</si>
  <si>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</si>
  <si>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</si>
  <si>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</si>
  <si>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</si>
  <si>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</si>
  <si>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</si>
  <si>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</si>
  <si>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</si>
  <si>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</si>
  <si>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</si>
  <si>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</si>
  <si>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</si>
  <si>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</si>
  <si>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</si>
  <si>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</si>
  <si>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</si>
  <si>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</si>
  <si>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</si>
  <si>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</si>
  <si>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</si>
  <si>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</si>
  <si>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</si>
  <si>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</si>
  <si>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</si>
  <si>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</si>
  <si>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</si>
  <si>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</si>
  <si>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</si>
  <si>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</si>
  <si>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</si>
  <si>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</si>
  <si>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</si>
  <si>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</si>
  <si>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</si>
  <si>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</si>
  <si>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</si>
  <si>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</si>
  <si>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</si>
  <si>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</si>
  <si>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</si>
  <si>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</si>
  <si>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</si>
  <si>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</si>
  <si>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</si>
  <si>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</si>
  <si>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</si>
  <si>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</si>
  <si>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</si>
  <si>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</si>
  <si>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</si>
  <si>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</si>
  <si>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</si>
  <si>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</si>
  <si>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</si>
  <si>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</si>
  <si>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</si>
  <si>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</si>
  <si>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</si>
  <si>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</si>
  <si>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</si>
  <si>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</si>
  <si>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</si>
  <si>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</si>
  <si>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</si>
  <si>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</si>
  <si>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</si>
  <si>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</si>
  <si>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</si>
  <si>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</si>
  <si>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</si>
  <si>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</si>
  <si>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</si>
  <si>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</si>
  <si>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</si>
  <si>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</si>
  <si>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</si>
  <si>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</si>
  <si>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</si>
  <si>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</si>
  <si>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</si>
  <si>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</si>
  <si>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</si>
  <si>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</si>
  <si>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</si>
  <si>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</si>
  <si>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</si>
  <si>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</si>
  <si>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</si>
  <si>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</si>
  <si>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</si>
  <si>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</si>
  <si>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</si>
  <si>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</si>
  <si>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</si>
  <si>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</si>
  <si>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</si>
  <si>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</si>
  <si>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</si>
  <si>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</si>
  <si>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</si>
  <si>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</si>
  <si>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</si>
  <si>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</si>
  <si>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</si>
  <si>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</si>
  <si>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</si>
  <si>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</si>
  <si>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</si>
  <si>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</si>
  <si>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</si>
  <si>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</si>
  <si>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</si>
  <si>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</si>
  <si>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</si>
  <si>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</si>
  <si>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</si>
  <si>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</si>
  <si>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</si>
  <si>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</si>
  <si>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</si>
  <si>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</si>
  <si>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</si>
  <si>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</si>
  <si>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</si>
  <si>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</si>
  <si>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</si>
  <si>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</si>
  <si>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</si>
  <si>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</si>
  <si>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</si>
  <si>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</si>
  <si>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</si>
  <si>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</si>
  <si>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</si>
  <si>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</si>
  <si>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</si>
  <si>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</si>
  <si>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</si>
  <si>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</si>
  <si>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</si>
  <si>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</si>
  <si>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</si>
  <si>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</si>
  <si>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</si>
  <si>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</si>
  <si>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</si>
  <si>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</si>
  <si>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</si>
  <si>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</si>
  <si>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</si>
  <si>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</si>
  <si>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</si>
  <si>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</si>
  <si>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</si>
  <si>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</si>
  <si>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</si>
  <si>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</si>
  <si>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</si>
  <si>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</si>
  <si>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</si>
  <si>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</si>
  <si>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</si>
  <si>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</si>
  <si>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</si>
  <si>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</si>
  <si>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</si>
  <si>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</si>
  <si>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</si>
  <si>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</si>
  <si>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</si>
  <si>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</si>
  <si>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</si>
  <si>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</si>
  <si>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</si>
  <si>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</si>
  <si>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</si>
  <si>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</si>
  <si>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</si>
  <si>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</si>
  <si>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</si>
  <si>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</si>
  <si>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</si>
  <si>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</si>
  <si>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</si>
  <si>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</si>
  <si>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</si>
  <si>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</si>
  <si>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</si>
  <si>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</si>
  <si>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</si>
  <si>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</si>
  <si>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</si>
  <si>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</si>
  <si>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</si>
  <si>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</si>
  <si>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</si>
  <si>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</si>
  <si>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</si>
  <si>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</si>
  <si>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</si>
  <si>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</si>
  <si>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</si>
  <si>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</si>
  <si>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</si>
  <si>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</si>
  <si>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</si>
  <si>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</si>
  <si>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</si>
  <si>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</si>
  <si>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</si>
  <si>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</si>
  <si>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</si>
  <si>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</si>
  <si>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</si>
  <si>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</si>
  <si>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</si>
  <si>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</si>
  <si>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</si>
  <si>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</si>
  <si>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</si>
  <si>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</si>
  <si>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</si>
  <si>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</si>
  <si>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</si>
  <si>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</si>
  <si>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</si>
  <si>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</si>
  <si>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</si>
  <si>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</si>
  <si>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</si>
  <si>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</si>
  <si>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</si>
  <si>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</si>
  <si>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</si>
  <si>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</si>
  <si>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</si>
  <si>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</si>
  <si>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</si>
  <si>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</si>
  <si>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</si>
  <si>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</si>
  <si>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</si>
  <si>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</si>
  <si>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</si>
  <si>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</si>
  <si>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</si>
  <si>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</si>
  <si>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</si>
  <si>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</si>
  <si>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</si>
  <si>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</si>
  <si>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</si>
  <si>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</si>
  <si>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</si>
  <si>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</si>
  <si>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</si>
  <si>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</si>
  <si>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</si>
  <si>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</si>
  <si>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</si>
  <si>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</si>
  <si>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</si>
  <si>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</si>
  <si>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</si>
  <si>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</si>
  <si>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</si>
  <si>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</si>
  <si>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</si>
  <si>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</si>
  <si>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</si>
  <si>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</si>
  <si>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</si>
  <si>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</si>
  <si>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</si>
  <si>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</si>
  <si>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</si>
  <si>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</si>
  <si>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</si>
  <si>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</si>
  <si>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</si>
  <si>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</si>
  <si>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</si>
  <si>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</si>
  <si>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</si>
  <si>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</si>
  <si>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</si>
  <si>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</si>
  <si>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</si>
  <si>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</si>
  <si>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</si>
  <si>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</si>
  <si>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</si>
  <si>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</si>
  <si>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</si>
  <si>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</si>
  <si>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</si>
  <si>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</si>
  <si>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</si>
  <si>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</si>
  <si>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</si>
  <si>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</si>
  <si>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</si>
  <si>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</si>
  <si>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</si>
  <si>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</si>
  <si>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</si>
  <si>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</si>
  <si>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</si>
  <si>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</si>
  <si>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</si>
  <si>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</si>
  <si>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</si>
  <si>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</si>
  <si>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</si>
  <si>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</si>
  <si>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</si>
  <si>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</si>
  <si>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</si>
  <si>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</si>
  <si>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</si>
  <si>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</si>
  <si>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</si>
  <si>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</si>
  <si>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</si>
  <si>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</si>
  <si>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</si>
  <si>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</si>
  <si>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</si>
  <si>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</si>
  <si>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</si>
  <si>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</si>
  <si>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</si>
  <si>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</si>
  <si>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</si>
  <si>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</si>
  <si>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</si>
  <si>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</si>
  <si>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</si>
  <si>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</si>
  <si>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</si>
  <si>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</si>
  <si>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</si>
  <si>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</si>
  <si>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</si>
  <si>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</si>
  <si>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</si>
  <si>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</si>
  <si>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</si>
  <si>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</si>
  <si>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</si>
  <si>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</si>
  <si>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</si>
  <si>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</si>
  <si>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</si>
  <si>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</si>
  <si>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</si>
  <si>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</si>
  <si>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</si>
  <si>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</si>
  <si>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</si>
  <si>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</si>
  <si>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</si>
  <si>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</si>
  <si>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</si>
  <si>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</si>
  <si>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</si>
  <si>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</si>
  <si>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</si>
  <si>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</si>
  <si>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</si>
  <si>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</si>
  <si>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</si>
  <si>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</si>
  <si>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</si>
  <si>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</si>
  <si>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</si>
  <si>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</si>
  <si>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</si>
  <si>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</si>
  <si>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</si>
  <si>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</si>
  <si>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</si>
  <si>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</si>
  <si>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</si>
  <si>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</si>
  <si>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</si>
  <si>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</si>
  <si>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</si>
  <si>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</si>
  <si>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</si>
  <si>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</si>
  <si>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</si>
  <si>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</si>
  <si>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</si>
  <si>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</si>
  <si>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</si>
  <si>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</si>
  <si>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</si>
  <si>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</si>
  <si>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</si>
  <si>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</si>
  <si>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</si>
  <si>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</si>
  <si>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</si>
  <si>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</si>
  <si>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</si>
  <si>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</si>
  <si>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</si>
  <si>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</si>
  <si>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</si>
  <si>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</si>
  <si>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</si>
  <si>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</si>
  <si>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</si>
  <si>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</si>
  <si>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</si>
  <si>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</si>
  <si>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</si>
  <si>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</si>
  <si>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</si>
  <si>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</si>
  <si>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</si>
  <si>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</si>
  <si>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</si>
  <si>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</si>
  <si>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</si>
  <si>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</si>
  <si>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</si>
  <si>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</si>
  <si>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</si>
  <si>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</si>
  <si>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</si>
  <si>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</si>
  <si>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</si>
  <si>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</si>
  <si>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</si>
  <si>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</si>
  <si>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</si>
  <si>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</si>
  <si>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</si>
  <si>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</si>
  <si>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</si>
  <si>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</si>
  <si>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</si>
  <si>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</si>
  <si>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</si>
  <si>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</si>
  <si>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</si>
  <si>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</si>
  <si>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</si>
  <si>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</si>
  <si>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</si>
  <si>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</si>
  <si>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</si>
  <si>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</si>
  <si>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</si>
  <si>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</si>
  <si>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</si>
  <si>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</si>
  <si>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</si>
  <si>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</si>
  <si>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</si>
  <si>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</si>
  <si>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</si>
  <si>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</si>
  <si>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</si>
  <si>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</si>
  <si>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</si>
  <si>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</si>
  <si>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</si>
  <si>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</si>
  <si>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</si>
  <si>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</si>
  <si>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</si>
  <si>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</si>
  <si>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</si>
  <si>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</si>
  <si>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</si>
  <si>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</si>
  <si>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</si>
  <si>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</si>
  <si>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</si>
  <si>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</si>
  <si>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</si>
  <si>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</si>
  <si>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</si>
  <si>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</si>
  <si>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</si>
  <si>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</si>
  <si>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</si>
  <si>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</si>
  <si>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</si>
  <si>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</si>
  <si>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</si>
  <si>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</si>
  <si>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</si>
  <si>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</si>
  <si>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</si>
  <si>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</si>
  <si>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</si>
  <si>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</si>
  <si>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</si>
  <si>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</si>
  <si>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</si>
  <si>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</si>
  <si>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</si>
  <si>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</si>
  <si>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</si>
  <si>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</si>
  <si>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</si>
  <si>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</si>
  <si>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</si>
  <si>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</si>
  <si>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</si>
  <si>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</si>
  <si>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</si>
  <si>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</si>
  <si>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</si>
  <si>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</si>
  <si>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</si>
  <si>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</si>
  <si>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</si>
  <si>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</si>
  <si>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</si>
  <si>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</si>
  <si>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</si>
  <si>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</si>
  <si>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</si>
  <si>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</si>
  <si>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</si>
  <si>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</si>
  <si>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</si>
  <si>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</si>
  <si>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</si>
  <si>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</si>
  <si>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</si>
  <si>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</si>
  <si>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</si>
  <si>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</si>
  <si>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</si>
  <si>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</si>
  <si>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</si>
  <si>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</si>
  <si>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</si>
  <si>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</si>
  <si>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</si>
  <si>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</si>
  <si>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</si>
  <si>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</si>
  <si>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</si>
  <si>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</si>
  <si>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</si>
  <si>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</si>
  <si>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</si>
  <si>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</si>
  <si>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</si>
  <si>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</si>
  <si>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</si>
  <si>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</si>
  <si>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</si>
  <si>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</si>
  <si>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</si>
  <si>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</si>
  <si>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</si>
  <si>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</si>
  <si>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</si>
  <si>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</si>
  <si>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</si>
  <si>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</si>
  <si>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</si>
  <si>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</si>
  <si>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</si>
  <si>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</si>
  <si>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</si>
  <si>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</si>
  <si>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</si>
  <si>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</si>
  <si>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</si>
  <si>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</si>
  <si>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</si>
  <si>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</si>
  <si>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</si>
  <si>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</si>
  <si>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</si>
  <si>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</si>
  <si>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</si>
  <si>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</si>
  <si>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</si>
  <si>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</si>
  <si>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</si>
  <si>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</si>
  <si>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</si>
  <si>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</si>
  <si>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</si>
  <si>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</si>
  <si>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</si>
  <si>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</si>
  <si>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</si>
  <si>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</si>
  <si>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</si>
  <si>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</si>
  <si>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</si>
  <si>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</si>
  <si>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</si>
  <si>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</si>
  <si>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</si>
  <si>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</si>
  <si>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</si>
  <si>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</si>
  <si>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</si>
  <si>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</si>
  <si>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</si>
  <si>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</si>
  <si>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</si>
  <si>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</si>
  <si>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</si>
  <si>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</si>
  <si>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</si>
  <si>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</si>
  <si>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</si>
  <si>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</si>
  <si>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</si>
  <si>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</si>
  <si>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</si>
  <si>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</si>
  <si>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</si>
  <si>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</si>
  <si>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</si>
  <si>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</si>
  <si>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</si>
  <si>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</si>
  <si>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</si>
  <si>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</si>
  <si>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</si>
  <si>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</si>
  <si>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</si>
  <si>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</si>
  <si>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</si>
  <si>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</si>
  <si>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</si>
  <si>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</si>
  <si>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</si>
  <si>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</si>
  <si>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</si>
  <si>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</si>
  <si>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</si>
  <si>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</si>
  <si>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</si>
  <si>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</si>
  <si>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</si>
  <si>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</si>
  <si>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</si>
  <si>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</si>
  <si>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</si>
  <si>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</si>
  <si>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</si>
  <si>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</si>
  <si>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</si>
  <si>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</si>
  <si>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</si>
  <si>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</si>
  <si>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</si>
  <si>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</si>
  <si>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</si>
  <si>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</si>
  <si>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</si>
  <si>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</si>
  <si>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</si>
  <si>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</si>
  <si>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</si>
  <si>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</si>
  <si>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</si>
  <si>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</si>
  <si>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</si>
  <si>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</si>
  <si>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</si>
  <si>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</si>
  <si>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</si>
  <si>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</si>
  <si>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</si>
  <si>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</si>
  <si>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</si>
  <si>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</si>
  <si>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</si>
  <si>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</si>
  <si>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</si>
  <si>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</si>
  <si>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</si>
  <si>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</si>
  <si>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</si>
  <si>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</si>
  <si>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</si>
  <si>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</si>
  <si>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</si>
  <si>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</si>
  <si>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</si>
  <si>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</si>
  <si>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</si>
  <si>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</si>
  <si>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</si>
  <si>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</si>
  <si>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</si>
  <si>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</si>
  <si>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</si>
  <si>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</si>
  <si>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</si>
  <si>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</si>
  <si>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</si>
  <si>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</si>
  <si>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</si>
  <si>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</si>
  <si>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</si>
  <si>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</si>
  <si>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</si>
  <si>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</si>
  <si>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</si>
  <si>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</si>
  <si>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</si>
  <si>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</si>
  <si>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</si>
  <si>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</si>
  <si>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</si>
  <si>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</si>
  <si>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</si>
  <si>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</si>
  <si>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</si>
  <si>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</si>
  <si>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</si>
  <si>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</si>
  <si>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</si>
  <si>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</si>
  <si>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</si>
  <si>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</si>
  <si>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</si>
  <si>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</si>
  <si>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</si>
  <si>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</si>
  <si>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</si>
  <si>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</si>
  <si>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</si>
  <si>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</si>
  <si>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</si>
  <si>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</si>
  <si>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</si>
  <si>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</si>
  <si>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</si>
  <si>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</si>
  <si>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</si>
  <si>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</si>
  <si>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</si>
  <si>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</si>
  <si>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</si>
  <si>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</si>
  <si>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</si>
  <si>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</si>
  <si>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</si>
  <si>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</si>
  <si>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</si>
  <si>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</si>
  <si>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</si>
  <si>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</si>
  <si>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</si>
  <si>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</si>
  <si>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</si>
  <si>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</si>
  <si>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</si>
  <si>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</si>
  <si>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</si>
  <si>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</si>
  <si>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</si>
  <si>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</si>
  <si>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</si>
  <si>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</si>
  <si>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</si>
  <si>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</si>
  <si>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</si>
  <si>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</si>
  <si>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</si>
  <si>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</si>
  <si>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</si>
  <si>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</si>
  <si>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</si>
  <si>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</si>
  <si>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</si>
  <si>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</si>
  <si>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</si>
  <si>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</si>
  <si>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</si>
  <si>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</si>
  <si>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</si>
  <si>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</si>
  <si>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</si>
  <si>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</si>
  <si>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</si>
  <si>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</si>
  <si>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</si>
  <si>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</si>
  <si>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</si>
  <si>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</si>
  <si>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</si>
  <si>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</si>
  <si>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</si>
  <si>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</si>
  <si>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</si>
  <si>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</si>
  <si>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</si>
  <si>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</si>
  <si>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</si>
  <si>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</si>
  <si>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</si>
  <si>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</si>
  <si>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</si>
  <si>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</si>
  <si>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</si>
  <si>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</si>
  <si>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</si>
  <si>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</si>
  <si>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</si>
  <si>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</si>
  <si>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</si>
  <si>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</si>
  <si>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</si>
  <si>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</si>
  <si>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</si>
  <si>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</si>
  <si>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</si>
  <si>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</si>
  <si>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</si>
  <si>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</si>
  <si>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</si>
  <si>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</si>
  <si>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</si>
  <si>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</si>
  <si>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</si>
  <si>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</si>
  <si>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</si>
  <si>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</si>
  <si>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</si>
  <si>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</si>
  <si>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</si>
  <si>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</si>
  <si>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</si>
  <si>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</si>
  <si>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</si>
  <si>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</si>
  <si>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</si>
  <si>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</si>
  <si>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</si>
  <si>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</si>
  <si>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</si>
  <si>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</si>
  <si>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</si>
  <si>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</si>
  <si>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</si>
  <si>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</si>
  <si>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</si>
  <si>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</si>
  <si>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</si>
  <si>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</si>
  <si>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</si>
  <si>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</si>
  <si>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</si>
  <si>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</si>
  <si>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</si>
  <si>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</si>
  <si>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</si>
  <si>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</si>
  <si>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</si>
  <si>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</si>
  <si>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</si>
  <si>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</si>
  <si>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</si>
  <si>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</si>
  <si>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</si>
  <si>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</si>
  <si>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</si>
  <si>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</si>
  <si>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</si>
  <si>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</si>
  <si>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</si>
  <si>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</si>
  <si>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</si>
  <si>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</si>
  <si>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</si>
  <si>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</si>
  <si>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</si>
  <si>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</si>
  <si>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</si>
  <si>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</si>
  <si>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</si>
  <si>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</si>
  <si>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</si>
  <si>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</si>
  <si>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</si>
  <si>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</si>
  <si>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</si>
  <si>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</si>
  <si>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</si>
  <si>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</si>
  <si>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</si>
  <si>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</si>
  <si>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</si>
  <si>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</si>
  <si>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</si>
  <si>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</si>
  <si>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</si>
  <si>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</si>
  <si>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</si>
  <si>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</si>
  <si>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</si>
  <si>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</si>
  <si>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</si>
  <si>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</si>
  <si>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</si>
  <si>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</si>
  <si>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</si>
  <si>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</si>
  <si>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</si>
  <si>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</si>
  <si>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</si>
  <si>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</si>
  <si>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</si>
  <si>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</si>
  <si>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</si>
  <si>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</si>
  <si>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</si>
  <si>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</si>
  <si>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</si>
  <si>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</si>
  <si>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</si>
  <si>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</si>
  <si>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</si>
  <si>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</si>
  <si>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</si>
  <si>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</si>
  <si>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</si>
  <si>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</si>
  <si>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</si>
  <si>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</si>
  <si>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</si>
  <si>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</si>
  <si>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</si>
  <si>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</si>
  <si>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</si>
  <si>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</si>
  <si>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</si>
  <si>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</si>
  <si>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</si>
  <si>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</si>
  <si>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</si>
  <si>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</si>
  <si>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</si>
  <si>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</si>
  <si>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</si>
  <si>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</si>
  <si>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</si>
  <si>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</si>
  <si>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</si>
  <si>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</si>
  <si>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</si>
  <si>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</si>
  <si>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</si>
  <si>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</si>
  <si>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</si>
  <si>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</si>
  <si>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</si>
  <si>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</si>
  <si>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</si>
  <si>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</si>
  <si>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</si>
  <si>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</si>
  <si>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</si>
  <si>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</si>
  <si>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</si>
  <si>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</si>
  <si>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</si>
  <si>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</si>
  <si>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</si>
  <si>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</si>
  <si>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</si>
  <si>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</si>
  <si>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</si>
  <si>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</si>
  <si>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</si>
  <si>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</si>
  <si>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</si>
  <si>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</si>
  <si>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</si>
  <si>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</si>
  <si>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</si>
  <si>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</si>
  <si>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</si>
  <si>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</si>
  <si>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</si>
  <si>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</si>
  <si>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</si>
  <si>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</si>
  <si>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</si>
  <si>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</si>
  <si>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</si>
  <si>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</si>
  <si>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</si>
  <si>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</si>
  <si>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</si>
  <si>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</si>
  <si>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</si>
  <si>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</si>
  <si>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</si>
  <si>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</si>
  <si>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</si>
  <si>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</si>
  <si>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</si>
  <si>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</si>
  <si>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</si>
  <si>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</si>
  <si>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</si>
  <si>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</si>
  <si>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</si>
  <si>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</si>
  <si>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</si>
  <si>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</si>
  <si>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</si>
  <si>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</si>
  <si>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</si>
  <si>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</si>
  <si>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</si>
  <si>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</si>
  <si>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</si>
  <si>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</si>
  <si>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</si>
  <si>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</si>
  <si>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</si>
  <si>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</si>
  <si>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</si>
  <si>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</si>
  <si>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</si>
  <si>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</si>
  <si>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</si>
  <si>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</si>
  <si>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</si>
  <si>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</si>
  <si>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</si>
  <si>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</si>
  <si>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</si>
  <si>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</si>
  <si>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</si>
  <si>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</si>
  <si>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</si>
  <si>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</si>
  <si>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</si>
  <si>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</si>
  <si>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</si>
  <si>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</si>
  <si>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</si>
  <si>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</si>
  <si>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</si>
  <si>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</si>
  <si>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</si>
  <si>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</si>
  <si>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</si>
  <si>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</si>
  <si>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</si>
  <si>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</si>
  <si>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</si>
  <si>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</si>
  <si>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</si>
  <si>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</si>
  <si>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</si>
  <si>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</si>
  <si>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</si>
  <si>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</si>
  <si>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</si>
  <si>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</si>
  <si>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</si>
  <si>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</si>
  <si>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</si>
  <si>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</si>
  <si>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</si>
  <si>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</si>
  <si>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</si>
  <si>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</si>
  <si>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</si>
  <si>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</si>
  <si>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</si>
  <si>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</si>
  <si>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</si>
  <si>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</si>
  <si>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</si>
  <si>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</si>
  <si>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</si>
  <si>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</si>
  <si>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</si>
  <si>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</si>
  <si>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</si>
  <si>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</si>
  <si>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</si>
  <si>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</si>
  <si>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</si>
  <si>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</si>
  <si>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</si>
  <si>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</si>
  <si>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</si>
  <si>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</si>
  <si>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</si>
  <si>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</si>
  <si>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</si>
  <si>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</si>
  <si>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</si>
  <si>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</si>
  <si>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</si>
  <si>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</si>
  <si>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</si>
  <si>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</si>
  <si>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</si>
  <si>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</si>
  <si>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</si>
  <si>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</si>
  <si>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</si>
  <si>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</si>
  <si>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</si>
  <si>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</si>
  <si>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</si>
  <si>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</si>
  <si>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</si>
  <si>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</si>
  <si>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</si>
  <si>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</si>
  <si>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</si>
  <si>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</si>
  <si>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</si>
  <si>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</si>
  <si>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</si>
  <si>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</si>
  <si>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</si>
  <si>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</si>
  <si>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</si>
  <si>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</si>
  <si>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</si>
  <si>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</si>
  <si>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</si>
  <si>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</si>
  <si>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</si>
  <si>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</si>
  <si>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</si>
  <si>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</si>
  <si>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</si>
  <si>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</si>
  <si>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</si>
  <si>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</si>
  <si>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</si>
  <si>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</si>
  <si>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</si>
  <si>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</si>
  <si>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</si>
  <si>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</si>
  <si>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</si>
  <si>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</si>
  <si>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</si>
  <si>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</si>
  <si>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</si>
  <si>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</si>
  <si>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</si>
  <si>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</si>
  <si>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</si>
  <si>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</si>
  <si>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</si>
  <si>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</si>
  <si>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</si>
  <si>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</si>
  <si>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</si>
  <si>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</si>
  <si>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</si>
  <si>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</si>
  <si>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</si>
  <si>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</si>
  <si>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</si>
  <si>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</si>
  <si>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</si>
  <si>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</si>
  <si>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</si>
  <si>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</si>
  <si>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</si>
  <si>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</si>
  <si>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</si>
  <si>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</si>
  <si>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</si>
  <si>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</si>
  <si>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</si>
  <si>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</si>
  <si>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</si>
  <si>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</si>
  <si>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</si>
  <si>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</si>
  <si>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</si>
  <si>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</si>
  <si>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</si>
  <si>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</si>
  <si>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</si>
  <si>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</si>
  <si>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</si>
  <si>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</si>
  <si>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</si>
  <si>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</si>
  <si>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</si>
  <si>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</si>
  <si>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</si>
  <si>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</si>
  <si>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</si>
  <si>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</si>
  <si>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</si>
  <si>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</si>
  <si>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</si>
  <si>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</si>
  <si>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</si>
  <si>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</si>
  <si>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</si>
  <si>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</si>
  <si>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</si>
  <si>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</si>
  <si>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</si>
  <si>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</si>
  <si>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</si>
  <si>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</si>
  <si>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</si>
  <si>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</si>
  <si>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</si>
  <si>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</si>
  <si>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</si>
  <si>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</si>
  <si>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</si>
  <si>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</si>
  <si>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</si>
  <si>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</si>
  <si>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</si>
  <si>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</si>
  <si>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</si>
  <si>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</si>
  <si>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</si>
  <si>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</si>
  <si>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</si>
  <si>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</si>
  <si>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</si>
  <si>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</si>
  <si>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</si>
  <si>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</si>
  <si>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</si>
  <si>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</si>
  <si>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</si>
  <si>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</si>
  <si>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</si>
  <si>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</si>
  <si>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</si>
  <si>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</si>
  <si>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</si>
  <si>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</si>
  <si>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</si>
  <si>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</si>
  <si>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</si>
  <si>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</si>
  <si>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</si>
  <si>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</si>
  <si>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</si>
  <si>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</si>
  <si>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</si>
  <si>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</si>
  <si>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</si>
  <si>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</si>
  <si>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</si>
  <si>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</si>
  <si>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</si>
  <si>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</si>
  <si>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</si>
  <si>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</si>
  <si>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</si>
  <si>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</si>
  <si>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</si>
  <si>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</si>
  <si>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</si>
  <si>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</si>
  <si>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</si>
  <si>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</si>
  <si>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</si>
  <si>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</si>
  <si>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</si>
  <si>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</si>
  <si>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</si>
  <si>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</si>
  <si>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</si>
  <si>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</si>
  <si>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</si>
  <si>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</si>
  <si>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</si>
  <si>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</si>
  <si>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</si>
  <si>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</si>
  <si>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</si>
  <si>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</si>
  <si>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</si>
  <si>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</si>
  <si>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</si>
  <si>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</si>
  <si>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</si>
  <si>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</si>
  <si>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</si>
  <si>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</si>
  <si>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</si>
  <si>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</si>
  <si>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</si>
  <si>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</si>
  <si>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</si>
  <si>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</si>
  <si>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</si>
  <si>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</si>
  <si>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</si>
  <si>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</si>
  <si>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</si>
  <si>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</si>
  <si>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</si>
  <si>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</si>
  <si>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</si>
  <si>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</si>
  <si>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</si>
  <si>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</si>
  <si>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</si>
  <si>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</si>
  <si>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</si>
  <si>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</si>
  <si>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</si>
  <si>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</si>
  <si>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</si>
  <si>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</si>
  <si>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</si>
  <si>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</si>
  <si>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</si>
  <si>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</si>
  <si>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</si>
  <si>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</si>
  <si>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</si>
  <si>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</si>
  <si>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</si>
  <si>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</si>
  <si>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</si>
  <si>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</si>
  <si>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</si>
  <si>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</si>
  <si>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</si>
  <si>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</si>
  <si>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</si>
  <si>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</si>
  <si>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</si>
  <si>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</si>
  <si>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</si>
  <si>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</si>
  <si>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</si>
  <si>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</si>
  <si>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</si>
  <si>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</si>
  <si>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</si>
  <si>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</si>
  <si>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</si>
  <si>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</si>
  <si>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</si>
  <si>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</si>
  <si>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</si>
  <si>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</si>
  <si>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</si>
  <si>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</si>
  <si>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</si>
  <si>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</si>
  <si>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</si>
  <si>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</si>
  <si>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</si>
  <si>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</si>
  <si>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</si>
  <si>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</si>
  <si>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</si>
  <si>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</si>
  <si>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</si>
  <si>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</si>
  <si>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</si>
  <si>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</si>
  <si>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</si>
  <si>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</si>
  <si>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</si>
  <si>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</si>
  <si>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</si>
  <si>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</si>
  <si>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</si>
  <si>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</si>
  <si>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</si>
  <si>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</si>
  <si>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</si>
  <si>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</si>
  <si>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</si>
  <si>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</si>
  <si>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</si>
  <si>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</si>
  <si>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</si>
  <si>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</si>
  <si>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</si>
  <si>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</si>
  <si>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</si>
  <si>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</si>
  <si>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</si>
  <si>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</si>
  <si>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</si>
  <si>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</si>
  <si>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</si>
  <si>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</si>
  <si>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</si>
  <si>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</si>
  <si>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</si>
  <si>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</si>
  <si>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</si>
  <si>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</si>
  <si>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</si>
  <si>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</si>
  <si>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</si>
  <si>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</si>
  <si>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</si>
  <si>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</si>
  <si>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</si>
  <si>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</si>
  <si>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</si>
  <si>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</si>
  <si>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</si>
  <si>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</si>
  <si>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</si>
  <si>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</si>
  <si>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</si>
  <si>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</si>
  <si>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</si>
  <si>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</si>
  <si>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</si>
  <si>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</si>
  <si>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</si>
  <si>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</si>
  <si>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</si>
  <si>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</si>
  <si>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</si>
  <si>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</si>
  <si>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</si>
  <si>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</si>
  <si>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</si>
  <si>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</si>
  <si>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</si>
  <si>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</si>
  <si>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</si>
  <si>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</si>
  <si>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</si>
  <si>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</si>
  <si>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</si>
  <si>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</si>
  <si>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</si>
  <si>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</si>
  <si>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</si>
  <si>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</si>
  <si>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</si>
  <si>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</si>
  <si>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</si>
  <si>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</si>
  <si>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</si>
  <si>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</si>
  <si>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</si>
  <si>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</si>
  <si>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</si>
  <si>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</si>
  <si>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</si>
  <si>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</si>
  <si>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</si>
  <si>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</si>
  <si>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</si>
  <si>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</si>
  <si>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</si>
  <si>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</si>
  <si>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</si>
  <si>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</si>
  <si>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</si>
  <si>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</si>
  <si>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</si>
  <si>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</si>
  <si>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</si>
  <si>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</si>
  <si>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</si>
  <si>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</si>
  <si>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</si>
  <si>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</si>
  <si>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</si>
  <si>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</si>
  <si>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</si>
  <si>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</si>
  <si>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</si>
  <si>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</si>
  <si>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</si>
  <si>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</si>
  <si>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</si>
  <si>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</si>
  <si>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</si>
  <si>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</si>
  <si>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</si>
  <si>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</si>
  <si>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</si>
  <si>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</si>
  <si>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</si>
  <si>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</si>
  <si>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</si>
  <si>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</si>
  <si>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</si>
  <si>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</si>
  <si>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</si>
  <si>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</si>
  <si>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</si>
  <si>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</si>
  <si>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</si>
  <si>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</si>
  <si>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</si>
  <si>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</si>
  <si>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</si>
  <si>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</si>
  <si>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</si>
  <si>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</si>
  <si>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</si>
  <si>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</si>
  <si>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</si>
  <si>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</si>
  <si>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</si>
  <si>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</si>
  <si>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</si>
  <si>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</si>
  <si>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</si>
  <si>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</si>
  <si>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</si>
  <si>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</si>
  <si>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</si>
  <si>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</si>
  <si>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</si>
  <si>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</si>
  <si>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</si>
  <si>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</si>
  <si>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</si>
  <si>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</si>
  <si>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</si>
  <si>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</si>
  <si>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</si>
  <si>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</si>
  <si>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</si>
  <si>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</si>
  <si>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</si>
  <si>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</si>
  <si>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</si>
  <si>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</si>
  <si>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</si>
  <si>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</si>
  <si>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</si>
  <si>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</si>
  <si>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</si>
  <si>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</si>
  <si>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</si>
  <si>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</si>
  <si>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</si>
  <si>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</si>
  <si>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</si>
  <si>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</si>
  <si>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</si>
  <si>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</si>
  <si>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</si>
  <si>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</si>
  <si>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</si>
  <si>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</si>
  <si>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</si>
  <si>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</si>
  <si>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</si>
  <si>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</si>
  <si>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</si>
  <si>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</si>
  <si>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</si>
  <si>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</si>
  <si>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</si>
  <si>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</si>
  <si>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</si>
  <si>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</si>
  <si>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</si>
  <si>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</si>
  <si>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</si>
  <si>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</si>
  <si>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</si>
  <si>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</si>
  <si>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</si>
  <si>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</si>
  <si>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</si>
  <si>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</si>
  <si>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</si>
  <si>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</si>
  <si>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</si>
  <si>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</si>
  <si>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</si>
  <si>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</si>
  <si>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</si>
  <si>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</si>
  <si>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</si>
  <si>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</si>
  <si>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</si>
  <si>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</si>
  <si>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</si>
  <si>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</si>
  <si>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</si>
  <si>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</si>
  <si>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</si>
  <si>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</si>
  <si>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</si>
  <si>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</si>
  <si>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</si>
  <si>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</si>
  <si>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</si>
  <si>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</si>
  <si>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</si>
  <si>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</si>
  <si>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</si>
  <si>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</si>
  <si>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</si>
  <si>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</si>
  <si>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</si>
  <si>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</si>
  <si>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</si>
  <si>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</si>
  <si>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</si>
  <si>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</si>
  <si>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</si>
  <si>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</si>
  <si>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</si>
  <si>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</si>
  <si>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</si>
  <si>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</si>
  <si>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</si>
  <si>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</si>
  <si>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</si>
  <si>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</si>
  <si>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</si>
  <si>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</si>
  <si>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</si>
  <si>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</si>
  <si>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</si>
  <si>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</si>
  <si>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</si>
  <si>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</si>
  <si>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</si>
  <si>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</si>
  <si>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</si>
  <si>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</si>
  <si>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</si>
  <si>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</si>
  <si>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</si>
  <si>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</si>
  <si>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</si>
  <si>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</si>
  <si>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</si>
  <si>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</si>
  <si>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</si>
  <si>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</si>
  <si>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</si>
  <si>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</si>
  <si>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</si>
  <si>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</si>
  <si>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</si>
  <si>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</si>
  <si>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</si>
  <si>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</si>
  <si>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</si>
  <si>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</si>
  <si>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</si>
  <si>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</si>
  <si>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</si>
  <si>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</si>
  <si>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</si>
  <si>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</si>
  <si>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</si>
  <si>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</si>
  <si>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</si>
  <si>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</si>
  <si>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</si>
  <si>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</si>
  <si>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</si>
  <si>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</si>
  <si>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</si>
  <si>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</si>
  <si>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</si>
  <si>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</si>
  <si>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</si>
  <si>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</si>
  <si>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</si>
  <si>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</si>
  <si>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</si>
  <si>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</si>
  <si>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</si>
  <si>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</si>
  <si>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</si>
  <si>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</si>
  <si>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</si>
  <si>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</si>
  <si>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</si>
  <si>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</si>
  <si>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</si>
  <si>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</si>
  <si>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</si>
  <si>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</si>
  <si>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</si>
  <si>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</si>
  <si>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</si>
  <si>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</si>
  <si>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</si>
  <si>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</si>
  <si>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</si>
  <si>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</si>
  <si>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</si>
  <si>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</si>
  <si>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</si>
  <si>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</si>
  <si>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</si>
  <si>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</si>
  <si>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</si>
  <si>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</si>
  <si>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</si>
  <si>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</si>
  <si>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</si>
  <si>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</si>
  <si>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</si>
  <si>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</si>
  <si>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</si>
  <si>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</si>
  <si>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</si>
  <si>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</si>
  <si>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</si>
  <si>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</si>
  <si>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</si>
  <si>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</si>
  <si>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</si>
  <si>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</si>
  <si>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</si>
  <si>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</si>
  <si>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</si>
  <si>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</si>
  <si>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</si>
  <si>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</si>
  <si>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</si>
  <si>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</si>
  <si>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</si>
  <si>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</si>
  <si>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</si>
  <si>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</si>
  <si>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</si>
  <si>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</si>
  <si>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</si>
  <si>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</si>
  <si>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</si>
  <si>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</si>
  <si>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</si>
  <si>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</si>
  <si>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</si>
  <si>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</si>
  <si>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</si>
  <si>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</si>
  <si>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</si>
  <si>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</si>
  <si>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</si>
  <si>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</si>
  <si>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</si>
  <si>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</si>
  <si>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</si>
  <si>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</si>
  <si>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</si>
  <si>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</si>
  <si>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</si>
  <si>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</si>
  <si>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</si>
  <si>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</si>
  <si>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</si>
  <si>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</si>
  <si>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</si>
  <si>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</si>
  <si>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</si>
  <si>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</si>
  <si>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</si>
  <si>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</si>
  <si>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</si>
  <si>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</si>
  <si>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</si>
  <si>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</si>
  <si>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</si>
  <si>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</si>
  <si>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</si>
  <si>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</si>
  <si>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</si>
  <si>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</si>
  <si>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</si>
  <si>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</si>
  <si>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</si>
  <si>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</si>
  <si>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</si>
  <si>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</si>
  <si>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</si>
  <si>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</si>
  <si>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</si>
  <si>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</si>
  <si>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</si>
  <si>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</si>
  <si>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</si>
  <si>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</si>
  <si>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</si>
  <si>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</si>
  <si>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</si>
  <si>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</si>
  <si>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</si>
  <si>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</si>
  <si>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</si>
  <si>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</si>
  <si>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</si>
  <si>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</si>
  <si>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</si>
  <si>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</si>
  <si>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</si>
  <si>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</si>
  <si>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</si>
  <si>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</si>
  <si>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</si>
  <si>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</si>
  <si>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</si>
  <si>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</si>
  <si>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</si>
  <si>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</si>
  <si>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</si>
  <si>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</si>
  <si>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</si>
  <si>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</si>
  <si>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</si>
  <si>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</si>
  <si>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</si>
  <si>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</si>
  <si>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</si>
  <si>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</si>
  <si>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</si>
  <si>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</si>
  <si>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</si>
  <si>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</si>
  <si>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</si>
  <si>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</si>
  <si>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</si>
  <si>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</si>
  <si>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</si>
  <si>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</si>
  <si>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</si>
  <si>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</si>
  <si>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</si>
  <si>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</si>
  <si>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</si>
  <si>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</si>
  <si>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</si>
  <si>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</si>
  <si>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</si>
  <si>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</si>
  <si>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</si>
  <si>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</si>
  <si>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</si>
  <si>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</si>
  <si>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</si>
  <si>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</si>
  <si>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</si>
  <si>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</si>
  <si>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</si>
  <si>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</si>
  <si>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</si>
  <si>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</si>
  <si>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</si>
  <si>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</si>
  <si>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</si>
  <si>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</si>
  <si>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</si>
  <si>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</si>
  <si>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</si>
  <si>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</si>
  <si>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</si>
  <si>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</si>
  <si>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</si>
  <si>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</si>
  <si>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</si>
  <si>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</si>
  <si>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</si>
  <si>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</si>
  <si>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</si>
  <si>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</si>
  <si>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</si>
  <si>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</si>
  <si>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</si>
  <si>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</si>
  <si>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</si>
  <si>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</si>
  <si>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</si>
  <si>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</si>
  <si>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</si>
  <si>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</si>
  <si>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</si>
  <si>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</si>
  <si>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</si>
  <si>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</si>
  <si>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</si>
  <si>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</si>
  <si>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</si>
  <si>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</si>
  <si>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</si>
  <si>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</si>
  <si>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</si>
  <si>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</si>
  <si>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</si>
  <si>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</si>
  <si>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</si>
  <si>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</si>
  <si>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</si>
  <si>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</si>
  <si>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</si>
  <si>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</si>
  <si>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</si>
  <si>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</si>
  <si>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</si>
  <si>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</si>
  <si>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</si>
  <si>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</si>
  <si>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</si>
  <si>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</si>
  <si>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</si>
  <si>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</si>
  <si>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</si>
  <si>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</si>
  <si>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</si>
  <si>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</si>
  <si>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</si>
  <si>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</si>
  <si>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</si>
  <si>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</si>
  <si>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</si>
  <si>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</si>
  <si>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</si>
  <si>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</si>
  <si>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</si>
  <si>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</si>
  <si>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</si>
  <si>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</si>
  <si>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</si>
  <si>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</si>
  <si>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</si>
  <si>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</si>
  <si>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</si>
  <si>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</si>
  <si>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</si>
  <si>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</si>
  <si>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</si>
  <si>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</si>
  <si>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</si>
  <si>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</si>
  <si>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</si>
  <si>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</si>
  <si>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</si>
  <si>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</si>
  <si>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</si>
  <si>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</si>
  <si>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</si>
  <si>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</si>
  <si>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</si>
  <si>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</si>
  <si>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</si>
  <si>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</si>
  <si>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</si>
  <si>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</si>
  <si>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</si>
  <si>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</si>
  <si>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</si>
  <si>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</si>
  <si>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</si>
  <si>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</si>
  <si>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</si>
  <si>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</si>
  <si>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</si>
  <si>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</si>
  <si>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</si>
  <si>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</si>
  <si>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</si>
  <si>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</si>
  <si>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</si>
  <si>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</si>
  <si>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</si>
  <si>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</si>
  <si>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</si>
  <si>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</si>
  <si>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</si>
  <si>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</si>
  <si>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</si>
  <si>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</si>
  <si>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</si>
  <si>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</si>
  <si>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</si>
  <si>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</si>
  <si>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</si>
  <si>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</si>
  <si>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</si>
  <si>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</si>
  <si>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</si>
  <si>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</si>
  <si>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</si>
  <si>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</si>
  <si>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</si>
  <si>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</si>
  <si>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</si>
  <si>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</si>
  <si>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</si>
  <si>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</si>
  <si>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</si>
  <si>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</si>
  <si>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</si>
  <si>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</si>
  <si>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</si>
  <si>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</si>
  <si>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</si>
  <si>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</si>
  <si>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</si>
  <si>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</si>
  <si>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</si>
  <si>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</si>
  <si>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</si>
  <si>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</si>
  <si>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</si>
  <si>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</si>
  <si>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</si>
  <si>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</si>
  <si>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</si>
  <si>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</si>
  <si>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</si>
  <si>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</si>
  <si>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</si>
  <si>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</si>
  <si>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</si>
  <si>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</si>
  <si>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</si>
  <si>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</si>
  <si>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</si>
  <si>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</si>
  <si>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</si>
  <si>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</si>
  <si>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</si>
  <si>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</si>
  <si>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</si>
  <si>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</si>
  <si>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</si>
  <si>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</si>
  <si>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</si>
  <si>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</si>
  <si>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</si>
  <si>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</si>
  <si>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</si>
  <si>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</si>
  <si>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</si>
  <si>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</si>
  <si>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</si>
  <si>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</si>
  <si>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</si>
  <si>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</si>
  <si>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</si>
  <si>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</si>
  <si>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</si>
  <si>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</si>
  <si>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</si>
  <si>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</si>
  <si>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</si>
  <si>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</si>
  <si>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</si>
  <si>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</si>
  <si>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</si>
  <si>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</si>
  <si>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</si>
  <si>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</si>
  <si>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</si>
  <si>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</si>
  <si>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</si>
  <si>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</si>
  <si>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</si>
  <si>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</si>
  <si>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</si>
  <si>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</si>
  <si>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</si>
  <si>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</si>
  <si>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</si>
  <si>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</si>
  <si>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</si>
  <si>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</si>
  <si>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</si>
  <si>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</si>
  <si>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</si>
  <si>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</si>
  <si>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</si>
  <si>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</si>
  <si>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</si>
  <si>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</si>
  <si>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</si>
  <si>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</si>
  <si>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</si>
  <si>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</si>
  <si>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</si>
  <si>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</si>
  <si>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</si>
  <si>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</si>
  <si>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</si>
  <si>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</si>
  <si>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</si>
  <si>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</si>
  <si>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</si>
  <si>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</si>
  <si>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</si>
  <si>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</si>
  <si>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</si>
  <si>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</si>
  <si>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</si>
  <si>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</si>
  <si>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</si>
  <si>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</si>
  <si>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</si>
  <si>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</si>
  <si>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</si>
  <si>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</si>
  <si>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</si>
  <si>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</si>
  <si>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</si>
  <si>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</si>
  <si>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</si>
  <si>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</si>
  <si>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</si>
  <si>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</si>
  <si>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</si>
  <si>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</si>
  <si>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</si>
  <si>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</si>
  <si>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</si>
  <si>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</si>
  <si>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</si>
  <si>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</si>
  <si>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</si>
  <si>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</si>
  <si>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</si>
  <si>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</si>
  <si>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</si>
  <si>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</si>
  <si>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</si>
  <si>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</si>
  <si>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</si>
  <si>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</si>
  <si>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</si>
  <si>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</si>
  <si>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</si>
  <si>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</si>
  <si>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</si>
  <si>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</si>
  <si>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</si>
  <si>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</si>
  <si>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</si>
  <si>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</si>
  <si>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</si>
  <si>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</si>
  <si>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</si>
  <si>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</si>
  <si>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</si>
  <si>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</si>
  <si>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</si>
  <si>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</si>
  <si>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</si>
  <si>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</si>
  <si>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</si>
  <si>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</si>
  <si>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</si>
  <si>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</si>
  <si>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</si>
  <si>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</si>
  <si>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</si>
  <si>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</si>
  <si>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</si>
  <si>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</si>
  <si>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</si>
  <si>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</si>
  <si>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</si>
  <si>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</si>
  <si>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</si>
  <si>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</si>
  <si>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</si>
  <si>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</si>
  <si>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</si>
  <si>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</si>
  <si>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</si>
  <si>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</si>
  <si>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</si>
  <si>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</si>
  <si>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</si>
  <si>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</si>
  <si>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</si>
  <si>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</si>
  <si>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</si>
  <si>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</si>
  <si>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</si>
  <si>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</si>
  <si>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</si>
  <si>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</si>
  <si>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</si>
  <si>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</si>
  <si>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</si>
  <si>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</si>
  <si>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</si>
  <si>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</si>
  <si>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</si>
  <si>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</si>
  <si>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</si>
  <si>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</si>
  <si>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</si>
  <si>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</si>
  <si>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</si>
  <si>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</si>
  <si>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</si>
  <si>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</si>
  <si>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</si>
  <si>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</si>
  <si>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</si>
  <si>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</si>
  <si>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</si>
  <si>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</si>
  <si>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</si>
  <si>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</si>
  <si>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</si>
  <si>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</si>
  <si>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</si>
  <si>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</si>
  <si>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</si>
  <si>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</si>
  <si>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</si>
  <si>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</si>
  <si>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</si>
  <si>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</si>
  <si>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</si>
  <si>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</si>
  <si>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</si>
  <si>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</si>
  <si>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</si>
  <si>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</si>
  <si>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</si>
  <si>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</si>
  <si>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</si>
  <si>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</si>
  <si>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</si>
  <si>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</si>
  <si>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</si>
  <si>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</si>
  <si>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</si>
  <si>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</si>
  <si>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</si>
  <si>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</si>
  <si>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</si>
  <si>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</si>
  <si>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</si>
  <si>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</si>
  <si>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</si>
  <si>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</si>
  <si>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</si>
  <si>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</si>
  <si>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</si>
  <si>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</si>
  <si>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</si>
  <si>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</si>
  <si>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</si>
  <si>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</si>
  <si>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</si>
  <si>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</si>
  <si>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</si>
  <si>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</si>
  <si>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</si>
  <si>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</si>
  <si>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</si>
  <si>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</si>
  <si>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</si>
  <si>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</si>
  <si>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</si>
  <si>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</si>
  <si>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</si>
  <si>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</si>
  <si>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</si>
  <si>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</si>
  <si>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</si>
  <si>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</si>
  <si>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</si>
  <si>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</si>
  <si>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</si>
  <si>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</si>
  <si>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</si>
  <si>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</si>
  <si>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</si>
  <si>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</si>
  <si>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</si>
  <si>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</si>
  <si>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</si>
  <si>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</si>
  <si>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</si>
  <si>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</si>
  <si>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</si>
  <si>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</si>
  <si>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</si>
  <si>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</si>
  <si>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</si>
  <si>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</si>
  <si>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</si>
  <si>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</si>
  <si>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</si>
  <si>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</si>
  <si>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</si>
  <si>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</si>
  <si>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</si>
  <si>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</si>
  <si>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</si>
  <si>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</si>
  <si>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</si>
  <si>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</si>
  <si>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</si>
  <si>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</si>
  <si>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</si>
  <si>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</si>
  <si>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</si>
  <si>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</si>
  <si>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</si>
  <si>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</si>
  <si>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</si>
  <si>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</si>
  <si>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</si>
  <si>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</si>
  <si>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</si>
  <si>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</si>
  <si>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</si>
  <si>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</si>
  <si>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</si>
  <si>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</si>
  <si>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</si>
  <si>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</si>
  <si>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</si>
  <si>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</si>
  <si>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</si>
  <si>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</si>
  <si>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</si>
  <si>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</si>
  <si>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</si>
  <si>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</si>
  <si>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</si>
  <si>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</si>
  <si>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</si>
  <si>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</si>
  <si>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</si>
  <si>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</si>
  <si>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</si>
  <si>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</si>
  <si>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</si>
  <si>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</si>
  <si>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</si>
  <si>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</si>
  <si>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</si>
  <si>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</si>
  <si>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</si>
  <si>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</si>
  <si>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</si>
  <si>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</si>
  <si>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</si>
  <si>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</si>
  <si>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</si>
  <si>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</si>
  <si>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</si>
  <si>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</si>
  <si>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</si>
  <si>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</si>
  <si>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</si>
  <si>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</si>
  <si>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</si>
  <si>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</si>
  <si>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</si>
  <si>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</si>
  <si>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</si>
  <si>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</si>
  <si>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</si>
  <si>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</si>
  <si>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</si>
  <si>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</si>
  <si>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</si>
  <si>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</si>
  <si>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</si>
  <si>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</si>
  <si>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</si>
  <si>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</si>
  <si>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</si>
  <si>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</si>
  <si>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</si>
  <si>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</si>
  <si>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</si>
  <si>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</si>
  <si>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</si>
  <si>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</si>
  <si>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</si>
  <si>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</si>
  <si>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</si>
  <si>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</si>
  <si>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</si>
  <si>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</si>
  <si>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</si>
  <si>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</si>
  <si>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</si>
  <si>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</si>
  <si>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</si>
  <si>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</si>
  <si>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</si>
  <si>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</si>
  <si>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</si>
  <si>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</si>
  <si>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</si>
  <si>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</si>
  <si>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</si>
  <si>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</si>
  <si>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</si>
  <si>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</si>
  <si>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</si>
  <si>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</si>
  <si>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</si>
  <si>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</si>
  <si>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</si>
  <si>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</si>
  <si>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</si>
  <si>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</si>
  <si>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</si>
  <si>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</si>
  <si>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</si>
  <si>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</si>
  <si>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</si>
  <si>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</si>
  <si>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</si>
  <si>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</si>
  <si>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</si>
  <si>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</si>
  <si>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</si>
  <si>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</si>
  <si>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</si>
  <si>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</si>
  <si>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</si>
  <si>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</si>
  <si>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</si>
  <si>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</si>
  <si>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</si>
  <si>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</si>
  <si>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</si>
  <si>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</si>
  <si>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</si>
  <si>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</si>
  <si>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</si>
  <si>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</si>
  <si>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</si>
  <si>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</si>
  <si>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</si>
  <si>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</si>
  <si>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</si>
  <si>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</si>
  <si>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</si>
  <si>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</si>
  <si>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</si>
  <si>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</si>
  <si>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</si>
  <si>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</si>
  <si>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</si>
  <si>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</si>
  <si>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</si>
  <si>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</si>
  <si>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</si>
  <si>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</si>
  <si>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</si>
  <si>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</si>
  <si>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</si>
  <si>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</si>
  <si>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</si>
  <si>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</si>
  <si>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</si>
  <si>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</si>
  <si>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</si>
  <si>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</si>
  <si>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</si>
  <si>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</si>
  <si>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</si>
  <si>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</si>
  <si>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</si>
  <si>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</si>
  <si>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</si>
  <si>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</si>
  <si>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</si>
  <si>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</si>
  <si>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</si>
  <si>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</si>
  <si>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</si>
  <si>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</si>
  <si>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</si>
  <si>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</si>
  <si>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</si>
  <si>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</si>
  <si>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</si>
  <si>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</si>
  <si>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</si>
  <si>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</si>
  <si>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</si>
  <si>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</si>
  <si>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</si>
  <si>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</si>
  <si>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</si>
  <si>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</si>
  <si>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</si>
  <si>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</si>
  <si>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</si>
  <si>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</si>
  <si>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</si>
  <si>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</si>
  <si>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</si>
  <si>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</si>
  <si>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</si>
  <si>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</si>
  <si>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</si>
  <si>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</si>
  <si>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</si>
  <si>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</si>
  <si>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</si>
  <si>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</si>
  <si>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</si>
  <si>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</si>
  <si>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</si>
  <si>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</si>
  <si>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</si>
  <si>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</si>
  <si>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</si>
  <si>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</si>
  <si>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</si>
  <si>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</si>
  <si>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</si>
  <si>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</si>
  <si>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</si>
  <si>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</si>
  <si>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</si>
  <si>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</si>
  <si>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</si>
  <si>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</si>
  <si>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</si>
  <si>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</si>
  <si>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</si>
  <si>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</si>
  <si>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</si>
  <si>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</si>
  <si>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</si>
  <si>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</si>
  <si>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</si>
  <si>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</si>
  <si>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</si>
  <si>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</si>
  <si>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</si>
  <si>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</si>
  <si>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</si>
  <si>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</si>
  <si>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</si>
  <si>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</si>
  <si>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</si>
  <si>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</si>
  <si>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</si>
  <si>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</si>
  <si>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</si>
  <si>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</si>
  <si>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</si>
  <si>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</si>
  <si>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</si>
  <si>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</si>
  <si>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</si>
  <si>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</si>
  <si>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</si>
  <si>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</si>
  <si>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</si>
  <si>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</si>
  <si>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</si>
  <si>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</si>
  <si>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</si>
  <si>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</si>
  <si>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</si>
  <si>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</si>
  <si>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</si>
  <si>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</si>
  <si>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</si>
  <si>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</si>
  <si>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</si>
  <si>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</si>
  <si>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</si>
  <si>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</si>
  <si>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</si>
  <si>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</si>
  <si>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</si>
  <si>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</si>
  <si>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</si>
  <si>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</si>
  <si>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</si>
  <si>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</si>
  <si>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</si>
  <si>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</si>
  <si>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</si>
  <si>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</si>
  <si>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</si>
  <si>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</si>
  <si>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</si>
  <si>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</si>
  <si>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</si>
  <si>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</si>
  <si>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</si>
  <si>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</si>
  <si>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</si>
  <si>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</si>
  <si>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</si>
  <si>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</si>
  <si>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</si>
  <si>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</si>
  <si>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</si>
  <si>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</si>
  <si>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</si>
  <si>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</si>
  <si>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</si>
  <si>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</si>
  <si>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</si>
  <si>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</si>
  <si>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</si>
  <si>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</si>
  <si>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</si>
  <si>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</si>
  <si>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</si>
  <si>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</si>
  <si>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</si>
  <si>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</si>
  <si>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</si>
  <si>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</si>
  <si>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</si>
  <si>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</si>
  <si>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</si>
  <si>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</si>
  <si>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</si>
  <si>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</si>
  <si>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</si>
  <si>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</si>
  <si>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</si>
  <si>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</si>
  <si>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</si>
  <si>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</si>
  <si>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</si>
  <si>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</si>
  <si>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</si>
  <si>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</si>
  <si>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</si>
  <si>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</si>
  <si>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</si>
  <si>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</si>
  <si>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</si>
  <si>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</si>
  <si>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</si>
  <si>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</si>
  <si>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</si>
  <si>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</si>
  <si>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</si>
  <si>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</si>
  <si>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</si>
  <si>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</si>
  <si>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</si>
  <si>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</si>
  <si>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</si>
  <si>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</si>
  <si>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</si>
  <si>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</si>
  <si>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</si>
  <si>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</si>
  <si>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</si>
  <si>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</si>
  <si>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</si>
  <si>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</si>
  <si>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</si>
  <si>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</si>
  <si>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</si>
  <si>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</si>
  <si>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</si>
  <si>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</si>
  <si>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</si>
  <si>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</si>
  <si>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</si>
  <si>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</si>
  <si>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</si>
  <si>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</si>
  <si>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</si>
  <si>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</si>
  <si>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</si>
  <si>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</si>
  <si>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</si>
  <si>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</si>
  <si>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</si>
  <si>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</si>
  <si>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</si>
  <si>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</si>
  <si>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</si>
  <si>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</si>
  <si>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</si>
  <si>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</si>
  <si>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</si>
  <si>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</si>
  <si>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</si>
  <si>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</si>
  <si>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</si>
  <si>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</si>
  <si>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</si>
  <si>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</si>
  <si>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</si>
  <si>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</si>
  <si>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</si>
  <si>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</si>
  <si>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</si>
  <si>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</si>
  <si>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</si>
  <si>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</si>
  <si>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</si>
  <si>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</si>
  <si>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</si>
  <si>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</si>
  <si>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</si>
  <si>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</si>
  <si>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</si>
  <si>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</si>
  <si>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</si>
  <si>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</si>
  <si>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</si>
  <si>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</si>
  <si>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</si>
  <si>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</si>
  <si>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</si>
  <si>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</si>
  <si>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</si>
  <si>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</si>
  <si>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</si>
  <si>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</si>
  <si>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</si>
  <si>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</si>
  <si>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</si>
  <si>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</si>
  <si>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</si>
  <si>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</si>
  <si>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</si>
  <si>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</si>
  <si>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</si>
  <si>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</si>
  <si>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</si>
  <si>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</si>
  <si>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</si>
  <si>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</si>
  <si>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</si>
  <si>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</si>
  <si>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</si>
  <si>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</si>
  <si>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</si>
  <si>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</si>
  <si>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</si>
  <si>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</si>
  <si>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</si>
  <si>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</si>
  <si>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</si>
  <si>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</si>
  <si>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</si>
  <si>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</si>
  <si>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</si>
  <si>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</si>
  <si>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</si>
  <si>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</si>
  <si>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</si>
  <si>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</si>
  <si>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</si>
  <si>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</si>
  <si>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</si>
  <si>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</si>
  <si>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</si>
  <si>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</si>
  <si>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</si>
  <si>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</si>
  <si>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</si>
  <si>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</si>
  <si>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</si>
  <si>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</si>
  <si>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</si>
  <si>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</si>
  <si>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</si>
  <si>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</si>
  <si>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</si>
  <si>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</si>
  <si>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</si>
  <si>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</si>
  <si>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</si>
  <si>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</si>
  <si>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</si>
  <si>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</si>
  <si>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</si>
  <si>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</si>
  <si>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</si>
  <si>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</si>
  <si>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</si>
  <si>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</si>
  <si>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</si>
  <si>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</si>
  <si>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</si>
  <si>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</si>
  <si>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</si>
  <si>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</si>
  <si>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</si>
  <si>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</si>
  <si>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</si>
  <si>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</si>
  <si>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</si>
  <si>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</si>
  <si>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</si>
  <si>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</si>
  <si>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</si>
  <si>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</si>
  <si>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</si>
  <si>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</si>
  <si>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</si>
  <si>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</si>
  <si>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</si>
  <si>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</si>
  <si>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</si>
  <si>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</si>
  <si>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</si>
  <si>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</si>
  <si>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</si>
  <si>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</si>
  <si>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</si>
  <si>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</si>
  <si>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</si>
  <si>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</si>
  <si>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</si>
  <si>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</si>
  <si>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</si>
  <si>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</si>
  <si>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</si>
  <si>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</si>
  <si>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</si>
  <si>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</si>
  <si>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</si>
  <si>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</si>
  <si>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</si>
  <si>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</si>
  <si>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</si>
  <si>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</si>
  <si>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</si>
  <si>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</si>
  <si>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</si>
  <si>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</si>
  <si>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</si>
  <si>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</si>
  <si>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</si>
  <si>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</si>
  <si>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</si>
  <si>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</si>
  <si>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</si>
  <si>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</si>
  <si>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</si>
  <si>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</si>
  <si>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</si>
  <si>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</si>
  <si>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</si>
  <si>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</si>
  <si>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</si>
  <si>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</si>
  <si>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</si>
  <si>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</si>
  <si>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</si>
  <si>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</si>
  <si>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</si>
  <si>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</si>
  <si>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</si>
  <si>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</si>
  <si>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</si>
  <si>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</si>
  <si>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</si>
  <si>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</si>
  <si>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</si>
  <si>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</si>
  <si>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</si>
  <si>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</si>
  <si>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</si>
  <si>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</si>
  <si>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</si>
  <si>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</si>
  <si>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</si>
  <si>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</si>
  <si>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</si>
  <si>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</si>
  <si>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</si>
  <si>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</si>
  <si>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</si>
  <si>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</si>
  <si>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</si>
  <si>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</si>
  <si>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</si>
  <si>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</si>
  <si>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</si>
  <si>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</si>
  <si>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</si>
  <si>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</si>
  <si>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</si>
  <si>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</si>
  <si>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</si>
  <si>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</si>
  <si>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</si>
  <si>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</si>
  <si>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</si>
  <si>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</si>
  <si>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</si>
  <si>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</si>
  <si>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</si>
  <si>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</si>
  <si>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</si>
  <si>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</si>
  <si>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</si>
  <si>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</si>
  <si>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</si>
  <si>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</si>
  <si>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</si>
  <si>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</si>
  <si>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</si>
  <si>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</si>
  <si>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</si>
  <si>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</si>
  <si>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</si>
  <si>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</si>
  <si>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</si>
  <si>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</si>
  <si>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</si>
  <si>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</si>
  <si>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</si>
  <si>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</si>
  <si>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</si>
  <si>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</si>
  <si>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</si>
  <si>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</si>
  <si>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</si>
  <si>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</si>
  <si>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</si>
  <si>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</si>
  <si>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</si>
  <si>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</si>
  <si>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</si>
  <si>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</si>
  <si>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</si>
  <si>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</si>
  <si>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</si>
  <si>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</si>
  <si>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</si>
  <si>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</si>
  <si>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</si>
  <si>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</si>
  <si>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</si>
  <si>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</si>
  <si>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</si>
  <si>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</si>
  <si>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</si>
  <si>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</si>
  <si>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</si>
  <si>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</si>
  <si>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</si>
  <si>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</si>
  <si>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</si>
  <si>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</si>
  <si>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</si>
  <si>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</si>
  <si>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</si>
  <si>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</si>
  <si>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</si>
  <si>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</si>
  <si>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</si>
  <si>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</si>
  <si>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</si>
  <si>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</si>
  <si>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</si>
  <si>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</si>
  <si>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</si>
  <si>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</si>
  <si>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</si>
  <si>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</si>
  <si>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</si>
  <si>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</si>
  <si>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</si>
  <si>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</si>
  <si>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</si>
  <si>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</si>
  <si>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</si>
  <si>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</si>
  <si>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</si>
  <si>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</si>
  <si>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</si>
  <si>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</si>
  <si>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</si>
  <si>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</si>
  <si>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</si>
  <si>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</si>
  <si>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</si>
  <si>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</si>
  <si>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</si>
  <si>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</si>
  <si>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</si>
  <si>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</si>
  <si>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</si>
  <si>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</si>
  <si>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</si>
  <si>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</si>
  <si>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</si>
  <si>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</si>
  <si>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</si>
  <si>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</si>
  <si>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</si>
  <si>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</si>
  <si>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</si>
  <si>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</si>
  <si>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</si>
  <si>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</si>
  <si>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</si>
  <si>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</si>
  <si>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</si>
  <si>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</si>
  <si>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</si>
  <si>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</si>
  <si>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</si>
  <si>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</si>
  <si>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</si>
  <si>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</si>
  <si>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</si>
  <si>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</si>
  <si>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</si>
  <si>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</si>
  <si>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</si>
  <si>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</si>
  <si>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</si>
  <si>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</si>
  <si>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</si>
  <si>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</si>
  <si>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</si>
  <si>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</si>
  <si>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</si>
  <si>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</si>
  <si>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</si>
  <si>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</si>
  <si>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</si>
  <si>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</si>
  <si>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</si>
  <si>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</si>
  <si>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</si>
  <si>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</si>
  <si>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</si>
  <si>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</si>
  <si>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</si>
  <si>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</si>
  <si>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</si>
  <si>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</si>
  <si>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</si>
  <si>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</si>
  <si>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</si>
  <si>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</si>
  <si>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</si>
  <si>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</si>
  <si>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</si>
  <si>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</si>
  <si>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</si>
  <si>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</si>
  <si>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</si>
  <si>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</si>
  <si>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</si>
  <si>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</si>
  <si>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</si>
  <si>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</si>
  <si>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</si>
  <si>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</si>
  <si>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</si>
  <si>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</si>
  <si>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</si>
  <si>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</si>
  <si>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</si>
  <si>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</si>
  <si>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</si>
  <si>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</si>
  <si>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</si>
  <si>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</si>
  <si>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</si>
  <si>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</si>
  <si>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</si>
  <si>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</si>
  <si>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</si>
  <si>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</si>
  <si>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</si>
  <si>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</si>
  <si>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</si>
  <si>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</si>
  <si>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</si>
  <si>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</si>
  <si>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</si>
  <si>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</si>
  <si>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</si>
  <si>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</si>
  <si>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</si>
  <si>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</si>
  <si>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</si>
  <si>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</si>
  <si>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</si>
  <si>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</si>
  <si>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</si>
  <si>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</si>
  <si>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</si>
  <si>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</si>
  <si>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</si>
  <si>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</si>
  <si>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</si>
  <si>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</si>
  <si>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</si>
  <si>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</si>
  <si>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</si>
  <si>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</si>
  <si>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</si>
  <si>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</si>
  <si>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</si>
  <si>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</si>
  <si>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</si>
  <si>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</si>
  <si>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</si>
  <si>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</si>
  <si>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</si>
  <si>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</si>
  <si>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</si>
  <si>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</si>
  <si>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</si>
  <si>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</si>
  <si>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</si>
  <si>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</si>
  <si>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</si>
  <si>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</si>
  <si>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</si>
  <si>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</si>
  <si>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</si>
  <si>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</si>
  <si>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</si>
  <si>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</si>
  <si>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</si>
  <si>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</si>
  <si>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</si>
  <si>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</si>
  <si>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</si>
  <si>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</si>
  <si>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</si>
  <si>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</si>
  <si>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</si>
  <si>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</si>
  <si>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</si>
  <si>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</si>
  <si>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</si>
  <si>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</si>
  <si>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</si>
  <si>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</si>
  <si>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</si>
  <si>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</si>
  <si>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</si>
  <si>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</si>
  <si>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</si>
  <si>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</si>
  <si>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</si>
  <si>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</si>
  <si>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</si>
  <si>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</si>
  <si>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</si>
  <si>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</si>
  <si>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</si>
  <si>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</si>
  <si>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</si>
  <si>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</si>
  <si>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</si>
  <si>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</si>
  <si>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</si>
  <si>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</si>
  <si>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</si>
  <si>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</si>
  <si>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</si>
  <si>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</si>
  <si>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</si>
  <si>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</si>
  <si>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</si>
  <si>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</si>
  <si>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</si>
  <si>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</si>
  <si>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</si>
  <si>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</si>
  <si>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</si>
  <si>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</si>
  <si>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</si>
  <si>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</si>
  <si>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</si>
  <si>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</si>
  <si>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</si>
  <si>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</si>
  <si>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</si>
  <si>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</si>
  <si>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</si>
  <si>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</si>
  <si>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</si>
  <si>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</si>
  <si>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</si>
  <si>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</si>
  <si>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</si>
  <si>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</si>
  <si>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</si>
  <si>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</si>
  <si>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</si>
  <si>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</si>
  <si>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</si>
  <si>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</si>
  <si>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</si>
  <si>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</si>
  <si>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</si>
  <si>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</si>
  <si>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</si>
  <si>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</si>
  <si>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</si>
  <si>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</si>
  <si>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</si>
  <si>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</si>
  <si>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</si>
  <si>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</si>
  <si>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</si>
  <si>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</si>
  <si>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</si>
  <si>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</si>
  <si>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</si>
  <si>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</si>
  <si>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</si>
  <si>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</si>
  <si>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</si>
  <si>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</si>
  <si>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</si>
  <si>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</si>
  <si>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</si>
  <si>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</si>
  <si>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</si>
  <si>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</si>
  <si>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</si>
  <si>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</si>
  <si>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</si>
  <si>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</si>
  <si>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</si>
  <si>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</si>
  <si>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</si>
  <si>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</si>
  <si>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</si>
  <si>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</si>
  <si>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</si>
  <si>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</si>
  <si>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</si>
  <si>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</si>
  <si>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</si>
  <si>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</si>
  <si>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</si>
  <si>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</si>
  <si>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</si>
  <si>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</si>
  <si>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</si>
  <si>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</si>
  <si>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</si>
  <si>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</si>
  <si>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</si>
  <si>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</si>
  <si>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</si>
  <si>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</si>
  <si>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</si>
  <si>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</si>
  <si>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</si>
  <si>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</si>
  <si>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</si>
  <si>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</si>
  <si>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</si>
  <si>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</si>
  <si>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</si>
  <si>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</si>
  <si>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</si>
  <si>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</si>
  <si>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</si>
  <si>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</si>
  <si>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</si>
  <si>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</si>
  <si>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</si>
  <si>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</si>
  <si>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</si>
  <si>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</si>
  <si>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</si>
  <si>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</si>
  <si>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</si>
  <si>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</si>
  <si>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</si>
  <si>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</si>
  <si>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</si>
  <si>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</si>
  <si>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</si>
  <si>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</si>
  <si>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</si>
  <si>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</si>
  <si>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</si>
  <si>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</si>
  <si>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</si>
  <si>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</si>
  <si>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</si>
  <si>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</si>
  <si>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</si>
  <si>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</si>
  <si>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</si>
  <si>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</si>
  <si>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</si>
  <si>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</si>
  <si>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</si>
  <si>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</si>
  <si>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</si>
  <si>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</si>
  <si>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</si>
  <si>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</si>
  <si>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</si>
  <si>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</si>
  <si>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</si>
  <si>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</si>
  <si>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</si>
  <si>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</si>
  <si>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</si>
  <si>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</si>
  <si>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</si>
  <si>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</si>
  <si>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</si>
  <si>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</si>
  <si>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</si>
  <si>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</si>
  <si>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</si>
  <si>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</si>
  <si>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</si>
  <si>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</si>
  <si>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</si>
  <si>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</si>
  <si>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</si>
  <si>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</si>
  <si>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</si>
  <si>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</si>
  <si>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</si>
  <si>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</si>
  <si>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</si>
  <si>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</si>
  <si>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</si>
  <si>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</si>
  <si>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</si>
  <si>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</si>
  <si>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</si>
  <si>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</si>
  <si>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</si>
  <si>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</si>
  <si>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</si>
  <si>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</si>
  <si>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</si>
  <si>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</si>
  <si>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</si>
  <si>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</si>
  <si>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</si>
  <si>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</si>
  <si>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</si>
  <si>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</si>
  <si>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</si>
  <si>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</si>
  <si>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</si>
  <si>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</si>
  <si>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</si>
  <si>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</si>
  <si>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</si>
  <si>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</si>
  <si>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</si>
  <si>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</si>
  <si>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</si>
  <si>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</si>
  <si>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</si>
  <si>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</si>
  <si>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</si>
  <si>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</si>
  <si>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</si>
  <si>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</si>
  <si>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</si>
  <si>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</si>
  <si>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</si>
  <si>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</si>
  <si>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</si>
  <si>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</si>
  <si>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</si>
  <si>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</si>
  <si>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</si>
  <si>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</si>
  <si>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</si>
  <si>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</si>
  <si>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</si>
  <si>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</si>
  <si>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</si>
  <si>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</si>
  <si>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</si>
  <si>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</si>
  <si>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</si>
  <si>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</si>
  <si>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</si>
  <si>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</si>
  <si>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</si>
  <si>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</si>
  <si>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</si>
  <si>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</si>
  <si>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</si>
  <si>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</si>
  <si>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</si>
  <si>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</si>
  <si>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</si>
  <si>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</si>
  <si>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</si>
  <si>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</si>
  <si>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</si>
  <si>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</si>
  <si>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</si>
  <si>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</si>
  <si>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</si>
  <si>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</si>
  <si>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</si>
  <si>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</si>
  <si>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</si>
  <si>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</si>
  <si>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</si>
  <si>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</si>
  <si>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</si>
  <si>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</si>
  <si>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</si>
  <si>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</si>
  <si>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</si>
  <si>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</si>
  <si>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</si>
  <si>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</si>
  <si>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</si>
  <si>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</si>
  <si>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</si>
  <si>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</si>
  <si>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</si>
  <si>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</si>
  <si>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</si>
  <si>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</si>
  <si>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</si>
  <si>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</si>
  <si>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</si>
  <si>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</si>
  <si>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</si>
  <si>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</si>
  <si>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</si>
  <si>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</si>
  <si>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</si>
  <si>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</si>
  <si>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</si>
  <si>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</si>
  <si>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</si>
  <si>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</si>
  <si>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</si>
  <si>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</si>
  <si>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</si>
  <si>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</si>
  <si>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</si>
  <si>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</si>
  <si>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</si>
  <si>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</si>
  <si>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</si>
  <si>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</si>
  <si>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</si>
  <si>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</si>
  <si>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</si>
  <si>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</si>
  <si>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</si>
  <si>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</si>
  <si>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</si>
  <si>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</si>
  <si>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</si>
  <si>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</si>
  <si>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</si>
  <si>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</si>
  <si>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</si>
  <si>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</si>
  <si>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</si>
  <si>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</si>
  <si>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</si>
  <si>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</si>
  <si>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</si>
  <si>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</si>
  <si>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</si>
  <si>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</si>
  <si>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</si>
  <si>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</si>
  <si>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</si>
  <si>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</si>
  <si>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</si>
  <si>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</si>
  <si>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</si>
  <si>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</si>
  <si>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</si>
  <si>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</si>
  <si>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</si>
  <si>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</si>
  <si>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</si>
  <si>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</si>
  <si>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</si>
  <si>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</si>
  <si>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</si>
  <si>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</si>
  <si>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</si>
  <si>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</si>
  <si>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</si>
  <si>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</si>
  <si>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</si>
  <si>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</si>
  <si>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</si>
  <si>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</si>
  <si>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</si>
  <si>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</si>
  <si>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</si>
  <si>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</si>
  <si>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</si>
  <si>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</si>
  <si>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</si>
  <si>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</si>
  <si>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</si>
  <si>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</si>
  <si>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</si>
  <si>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</si>
  <si>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</si>
  <si>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</si>
  <si>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</si>
  <si>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</si>
  <si>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</si>
  <si>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</si>
  <si>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</si>
  <si>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</si>
  <si>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</si>
  <si>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</si>
  <si>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</si>
  <si>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</si>
  <si>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</si>
  <si>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</si>
  <si>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</si>
  <si>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</si>
  <si>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</si>
  <si>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</si>
  <si>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</si>
  <si>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</si>
  <si>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</si>
  <si>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</si>
  <si>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</si>
  <si>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</si>
  <si>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</si>
  <si>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</si>
  <si>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</si>
  <si>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</si>
  <si>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</si>
  <si>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</si>
  <si>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</si>
  <si>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</si>
  <si>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</si>
  <si>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</si>
  <si>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</si>
  <si>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</si>
  <si>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</si>
  <si>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</si>
  <si>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</si>
  <si>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</si>
  <si>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</si>
  <si>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</si>
  <si>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</si>
  <si>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</si>
  <si>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</si>
  <si>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</si>
  <si>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</si>
  <si>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</si>
  <si>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</si>
  <si>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</si>
  <si>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</si>
  <si>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</si>
  <si>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</si>
  <si>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</si>
  <si>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</si>
  <si>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</si>
  <si>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</si>
  <si>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</si>
  <si>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</si>
  <si>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</si>
  <si>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</si>
  <si>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</si>
  <si>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</si>
  <si>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</si>
  <si>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</si>
  <si>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</si>
  <si>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</si>
  <si>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</si>
  <si>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</si>
  <si>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</si>
  <si>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</si>
  <si>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</si>
  <si>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</si>
  <si>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</si>
  <si>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</si>
  <si>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</si>
  <si>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</si>
  <si>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</si>
  <si>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</si>
  <si>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</si>
  <si>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</si>
  <si>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</si>
  <si>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</si>
  <si>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</si>
  <si>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</si>
  <si>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</si>
  <si>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</si>
  <si>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</si>
  <si>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</si>
  <si>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</si>
  <si>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</si>
  <si>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</si>
  <si>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</si>
  <si>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</si>
  <si>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</si>
  <si>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</si>
  <si>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</si>
  <si>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</si>
  <si>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</si>
  <si>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</si>
  <si>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</si>
  <si>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</si>
  <si>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</si>
  <si>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</si>
  <si>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</si>
  <si>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</si>
  <si>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</si>
  <si>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</si>
  <si>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</si>
  <si>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</si>
  <si>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</si>
  <si>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</si>
  <si>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</si>
  <si>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</si>
  <si>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</si>
  <si>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</si>
  <si>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</si>
  <si>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</si>
  <si>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</si>
  <si>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</si>
  <si>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</si>
  <si>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</si>
  <si>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</si>
  <si>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</si>
  <si>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</si>
  <si>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</si>
  <si>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</si>
  <si>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</si>
  <si>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</si>
  <si>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</si>
  <si>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</si>
  <si>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</si>
  <si>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</si>
  <si>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</si>
  <si>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</si>
  <si>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</si>
  <si>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</si>
  <si>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</si>
  <si>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</si>
  <si>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</si>
  <si>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</si>
  <si>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</si>
  <si>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</si>
  <si>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</si>
  <si>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</si>
  <si>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</si>
  <si>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</si>
  <si>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</si>
  <si>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</si>
  <si>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</si>
  <si>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</si>
  <si>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</si>
  <si>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</si>
  <si>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</si>
  <si>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</si>
  <si>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</si>
  <si>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</si>
  <si>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</si>
  <si>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</si>
  <si>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</si>
  <si>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</si>
  <si>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</si>
  <si>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</si>
  <si>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</si>
  <si>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</si>
  <si>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</si>
  <si>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</si>
  <si>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</si>
  <si>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</si>
  <si>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</si>
  <si>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</si>
  <si>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</si>
  <si>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</si>
  <si>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</si>
  <si>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</si>
  <si>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</si>
  <si>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</si>
  <si>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</si>
  <si>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</si>
  <si>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</si>
  <si>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</si>
  <si>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</si>
  <si>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</si>
  <si>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</si>
  <si>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</si>
  <si>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</si>
  <si>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</si>
  <si>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</si>
  <si>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</si>
  <si>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</si>
  <si>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</si>
  <si>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</si>
  <si>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</si>
  <si>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</si>
  <si>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</si>
  <si>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</si>
  <si>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</si>
  <si>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</si>
  <si>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</si>
  <si>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</si>
  <si>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</si>
  <si>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</si>
  <si>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</si>
  <si>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</si>
  <si>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</si>
  <si>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</si>
  <si>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</si>
  <si>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</si>
  <si>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</si>
  <si>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</si>
  <si>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</si>
  <si>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</si>
  <si>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</si>
  <si>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</si>
  <si>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</si>
  <si>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</si>
  <si>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</si>
  <si>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</si>
  <si>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</si>
  <si>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</si>
  <si>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</si>
  <si>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</si>
  <si>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</si>
  <si>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</si>
  <si>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</si>
  <si>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</si>
  <si>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</si>
  <si>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</si>
  <si>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</si>
  <si>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</si>
  <si>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</si>
  <si>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</si>
  <si>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</si>
  <si>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</si>
  <si>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</si>
  <si>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</si>
  <si>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</si>
  <si>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</si>
  <si>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</si>
  <si>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</si>
  <si>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</si>
  <si>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</si>
  <si>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</si>
  <si>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</si>
  <si>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</si>
  <si>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</si>
  <si>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</si>
  <si>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</si>
  <si>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</si>
  <si>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</si>
  <si>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</si>
  <si>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</si>
  <si>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</si>
  <si>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</si>
  <si>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</si>
  <si>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</si>
  <si>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</si>
  <si>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</si>
  <si>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</si>
  <si>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</si>
  <si>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</si>
  <si>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</si>
  <si>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</si>
  <si>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</si>
  <si>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</si>
  <si>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</si>
  <si>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</si>
  <si>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</si>
  <si>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</si>
  <si>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</si>
  <si>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</si>
  <si>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</si>
  <si>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</si>
  <si>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</si>
  <si>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</si>
  <si>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</si>
  <si>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</si>
  <si>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</si>
  <si>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</si>
  <si>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</si>
  <si>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</si>
  <si>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</si>
  <si>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</si>
  <si>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</si>
  <si>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</si>
  <si>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</si>
  <si>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</si>
  <si>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</si>
  <si>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</si>
  <si>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</si>
  <si>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</si>
  <si>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</si>
  <si>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</si>
  <si>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</si>
  <si>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</si>
  <si>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</si>
  <si>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</si>
  <si>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</si>
  <si>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</si>
  <si>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</si>
  <si>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</si>
  <si>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</si>
  <si>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</si>
  <si>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</si>
  <si>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</si>
  <si>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</si>
  <si>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</si>
  <si>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</si>
  <si>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</si>
  <si>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</si>
  <si>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</si>
  <si>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</si>
  <si>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</si>
  <si>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</si>
  <si>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</si>
  <si>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</si>
  <si>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</si>
  <si>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</si>
  <si>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</si>
  <si>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</si>
  <si>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</si>
  <si>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</si>
  <si>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</si>
  <si>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</si>
  <si>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</si>
  <si>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</si>
  <si>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</si>
  <si>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</si>
  <si>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</si>
  <si>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</si>
  <si>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</si>
  <si>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</si>
  <si>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</si>
  <si>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</si>
  <si>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</si>
  <si>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</si>
  <si>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</si>
  <si>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</si>
  <si>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</si>
  <si>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</si>
  <si>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</si>
  <si>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</si>
  <si>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</si>
  <si>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</si>
  <si>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</si>
  <si>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</si>
  <si>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</si>
  <si>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</si>
  <si>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</si>
  <si>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</si>
  <si>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</si>
  <si>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</si>
  <si>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</si>
  <si>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</si>
  <si>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</si>
  <si>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</si>
  <si>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</si>
  <si>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</si>
  <si>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</si>
  <si>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</si>
  <si>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</si>
  <si>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</si>
  <si>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</si>
  <si>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</si>
  <si>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</si>
  <si>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</si>
  <si>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</si>
  <si>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</si>
  <si>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</si>
  <si>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</si>
  <si>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</si>
  <si>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</si>
  <si>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</si>
  <si>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</si>
  <si>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</si>
  <si>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</si>
  <si>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</si>
  <si>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</si>
  <si>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</si>
  <si>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</si>
  <si>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</si>
  <si>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</si>
  <si>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</si>
  <si>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</si>
  <si>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</si>
  <si>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</si>
  <si>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</si>
  <si>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</si>
  <si>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</si>
  <si>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</si>
  <si>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</si>
  <si>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</si>
  <si>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</si>
  <si>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</si>
  <si>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</si>
  <si>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</si>
  <si>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</si>
  <si>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</si>
  <si>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</si>
  <si>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</si>
  <si>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</si>
  <si>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</si>
  <si>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</si>
  <si>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</si>
  <si>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</si>
  <si>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</si>
  <si>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</si>
  <si>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</si>
  <si>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</si>
  <si>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</si>
  <si>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</si>
  <si>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</si>
  <si>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</si>
  <si>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</si>
  <si>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</si>
  <si>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</si>
  <si>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</si>
  <si>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</si>
  <si>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</si>
  <si>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</si>
  <si>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</si>
  <si>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</si>
  <si>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</si>
  <si>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</si>
  <si>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</si>
  <si>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</si>
  <si>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</si>
  <si>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</si>
  <si>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</si>
  <si>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</si>
  <si>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</si>
  <si>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</si>
  <si>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</si>
  <si>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</si>
  <si>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</si>
  <si>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</si>
  <si>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</si>
  <si>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</si>
  <si>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</si>
  <si>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</si>
  <si>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</si>
  <si>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</si>
  <si>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</si>
  <si>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</si>
  <si>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</si>
  <si>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</si>
  <si>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</si>
  <si>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</si>
  <si>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</si>
  <si>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</si>
  <si>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</si>
  <si>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</si>
  <si>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</si>
  <si>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</si>
  <si>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</si>
  <si>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</si>
  <si>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</si>
  <si>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</si>
  <si>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</si>
  <si>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</si>
  <si>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</si>
  <si>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</si>
  <si>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</si>
  <si>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</si>
  <si>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</si>
  <si>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</si>
  <si>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</si>
  <si>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</si>
  <si>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</si>
  <si>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</si>
  <si>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</si>
  <si>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</si>
  <si>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</si>
  <si>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</si>
  <si>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</si>
  <si>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</si>
  <si>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</si>
  <si>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</si>
  <si>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</si>
  <si>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</si>
  <si>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</si>
  <si>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</si>
  <si>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</si>
  <si>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</si>
  <si>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</si>
  <si>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</si>
  <si>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</si>
  <si>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</si>
  <si>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</si>
  <si>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</si>
  <si>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</si>
  <si>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</si>
  <si>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</si>
  <si>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</si>
  <si>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</si>
  <si>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</si>
  <si>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</si>
  <si>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</si>
  <si>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</si>
  <si>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</si>
  <si>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</si>
  <si>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</si>
  <si>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</si>
  <si>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</si>
  <si>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</si>
  <si>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</si>
  <si>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</si>
  <si>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</si>
  <si>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</si>
  <si>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</si>
  <si>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</si>
  <si>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</si>
  <si>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</si>
  <si>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</si>
  <si>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</si>
  <si>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</si>
  <si>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</si>
  <si>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</si>
  <si>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</si>
  <si>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</si>
  <si>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</si>
  <si>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</si>
  <si>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</si>
  <si>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</si>
  <si>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</si>
  <si>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</si>
  <si>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</si>
  <si>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</si>
  <si>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</si>
  <si>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</si>
  <si>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</si>
  <si>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</si>
  <si>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</si>
  <si>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</si>
  <si>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</si>
  <si>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</si>
  <si>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</si>
  <si>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</si>
  <si>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</si>
  <si>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</si>
  <si>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</si>
  <si>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</si>
  <si>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</si>
  <si>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</si>
  <si>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</si>
  <si>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</si>
  <si>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</si>
  <si>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</si>
  <si>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</si>
  <si>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</si>
  <si>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</si>
  <si>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</si>
  <si>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</si>
  <si>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</si>
  <si>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</si>
  <si>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</si>
  <si>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</si>
  <si>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</si>
  <si>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</si>
  <si>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</si>
  <si>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</si>
  <si>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</si>
  <si>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</si>
  <si>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</si>
  <si>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</si>
  <si>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</si>
  <si>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</si>
  <si>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</si>
  <si>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</si>
  <si>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</si>
  <si>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</si>
  <si>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</si>
  <si>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</si>
  <si>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</si>
  <si>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</si>
  <si>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</si>
  <si>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</si>
  <si>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</si>
  <si>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</si>
  <si>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</si>
  <si>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</si>
  <si>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</si>
  <si>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</si>
  <si>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</si>
  <si>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</si>
  <si>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</si>
  <si>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</si>
  <si>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</si>
  <si>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</si>
  <si>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</si>
  <si>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</si>
  <si>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</si>
  <si>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</si>
  <si>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</si>
  <si>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</si>
  <si>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</si>
  <si>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</si>
  <si>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</si>
  <si>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</si>
  <si>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</si>
  <si>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</si>
  <si>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</si>
  <si>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</si>
  <si>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</si>
  <si>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</si>
  <si>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</si>
  <si>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</si>
  <si>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</si>
  <si>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</si>
  <si>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</si>
  <si>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</si>
  <si>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</si>
  <si>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</si>
  <si>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</si>
  <si>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</si>
  <si>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</si>
  <si>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</si>
  <si>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</si>
  <si>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</si>
  <si>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</si>
  <si>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</si>
  <si>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</si>
  <si>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</si>
  <si>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</si>
  <si>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</si>
  <si>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</si>
  <si>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</si>
  <si>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</si>
  <si>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</si>
  <si>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</si>
  <si>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</si>
  <si>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</si>
  <si>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</si>
  <si>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</si>
  <si>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</si>
  <si>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</si>
  <si>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</si>
  <si>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</si>
  <si>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</si>
  <si>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</si>
  <si>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</si>
  <si>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</si>
  <si>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</si>
  <si>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</si>
  <si>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</si>
  <si>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</si>
  <si>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</si>
  <si>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</si>
  <si>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</si>
  <si>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</si>
  <si>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</si>
  <si>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</si>
  <si>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</si>
  <si>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</si>
  <si>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</si>
  <si>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</si>
  <si>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</si>
  <si>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</si>
  <si>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</si>
  <si>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</si>
  <si>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</si>
  <si>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</si>
  <si>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</si>
  <si>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</si>
  <si>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</si>
  <si>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</si>
  <si>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</si>
  <si>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</si>
  <si>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</si>
  <si>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</si>
  <si>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</si>
  <si>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</si>
  <si>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</si>
  <si>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</si>
  <si>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</si>
  <si>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</si>
  <si>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</si>
  <si>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</si>
  <si>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</si>
  <si>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</si>
  <si>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</si>
  <si>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</si>
  <si>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</si>
  <si>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</si>
  <si>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</si>
  <si>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</si>
  <si>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</si>
  <si>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</si>
  <si>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</si>
  <si>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</si>
  <si>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</si>
  <si>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</si>
  <si>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</si>
  <si>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</si>
  <si>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</si>
  <si>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</si>
  <si>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</si>
  <si>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</si>
  <si>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</si>
  <si>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</si>
  <si>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</si>
  <si>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</si>
  <si>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</si>
  <si>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</si>
  <si>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</si>
  <si>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</si>
  <si>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</si>
  <si>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</si>
  <si>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</si>
  <si>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</si>
  <si>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</si>
  <si>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</si>
  <si>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</si>
  <si>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</si>
  <si>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</si>
  <si>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</si>
  <si>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</si>
  <si>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</si>
  <si>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</si>
  <si>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</si>
  <si>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</si>
  <si>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</si>
  <si>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</si>
  <si>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</si>
  <si>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</si>
  <si>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</si>
  <si>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</si>
  <si>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</si>
  <si>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</si>
  <si>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</si>
  <si>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</si>
  <si>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</si>
  <si>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</si>
  <si>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</si>
  <si>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</si>
  <si>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</si>
  <si>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</si>
  <si>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</si>
  <si>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</si>
  <si>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</si>
  <si>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</si>
  <si>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</si>
  <si>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</si>
  <si>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</si>
  <si>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</si>
  <si>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</si>
  <si>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</si>
  <si>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</si>
  <si>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</si>
  <si>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</si>
  <si>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</si>
  <si>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</si>
  <si>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</si>
  <si>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</si>
  <si>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</si>
  <si>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</si>
  <si>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</si>
  <si>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</si>
  <si>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</si>
  <si>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</si>
  <si>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</si>
  <si>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</si>
  <si>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</si>
  <si>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</si>
  <si>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</si>
  <si>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</si>
  <si>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</si>
  <si>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</si>
  <si>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</si>
  <si>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</si>
  <si>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</si>
  <si>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</si>
  <si>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</si>
  <si>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</si>
  <si>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</si>
  <si>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</si>
  <si>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</si>
  <si>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</si>
  <si>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</si>
  <si>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</si>
  <si>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</si>
  <si>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</si>
  <si>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</si>
  <si>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</si>
  <si>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</si>
  <si>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</si>
  <si>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</si>
  <si>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</si>
  <si>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</si>
  <si>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</si>
  <si>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</si>
  <si>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</si>
  <si>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</si>
  <si>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</si>
  <si>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</si>
  <si>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</si>
  <si>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</si>
  <si>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</si>
  <si>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</si>
  <si>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</si>
  <si>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</si>
  <si>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</si>
  <si>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</si>
  <si>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</si>
  <si>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</si>
  <si>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</si>
  <si>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</si>
  <si>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</si>
  <si>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</si>
  <si>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</si>
  <si>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</si>
  <si>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</si>
  <si>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</si>
  <si>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</si>
  <si>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</si>
  <si>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</si>
  <si>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</si>
  <si>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</si>
  <si>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</si>
  <si>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</si>
  <si>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</si>
  <si>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</si>
  <si>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</si>
  <si>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</si>
  <si>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</si>
  <si>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</si>
  <si>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</si>
  <si>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</si>
  <si>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</si>
  <si>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</si>
  <si>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</si>
  <si>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</si>
  <si>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</si>
  <si>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</si>
  <si>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</si>
  <si>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</si>
  <si>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</si>
  <si>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</si>
  <si>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</si>
  <si>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</si>
  <si>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</si>
  <si>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</si>
  <si>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</si>
  <si>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</si>
  <si>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</si>
  <si>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</si>
  <si>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</si>
  <si>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</si>
  <si>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</si>
  <si>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</si>
  <si>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</si>
  <si>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</si>
  <si>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</si>
  <si>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</si>
  <si>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</si>
  <si>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</si>
  <si>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</si>
  <si>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</si>
  <si>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</si>
  <si>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</si>
  <si>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</si>
  <si>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</si>
  <si>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</si>
  <si>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</si>
  <si>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</si>
  <si>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</si>
  <si>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</si>
  <si>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</si>
  <si>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</si>
  <si>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</si>
  <si>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</si>
  <si>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</si>
  <si>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</si>
  <si>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</si>
  <si>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</si>
  <si>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</si>
  <si>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</si>
  <si>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</si>
  <si>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</si>
  <si>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</si>
  <si>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</si>
  <si>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</si>
  <si>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</si>
  <si>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</si>
  <si>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</si>
  <si>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</si>
  <si>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</si>
  <si>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</si>
  <si>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</si>
  <si>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</si>
  <si>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</si>
  <si>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</si>
  <si>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</si>
  <si>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</si>
  <si>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</si>
  <si>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</si>
  <si>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</si>
  <si>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</si>
  <si>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</si>
  <si>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</si>
  <si>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</si>
  <si>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</si>
  <si>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</si>
  <si>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</si>
  <si>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</si>
  <si>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</si>
  <si>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</si>
  <si>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</si>
  <si>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</si>
  <si>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</si>
  <si>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</si>
  <si>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</si>
  <si>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</si>
  <si>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</si>
  <si>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</si>
  <si>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</si>
  <si>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</si>
  <si>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</si>
  <si>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</si>
  <si>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</si>
  <si>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</si>
  <si>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</si>
  <si>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</si>
  <si>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</si>
  <si>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</si>
  <si>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</si>
  <si>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</si>
  <si>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</si>
  <si>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</si>
  <si>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</si>
  <si>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</si>
  <si>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</si>
  <si>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</si>
  <si>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</si>
  <si>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</si>
  <si>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</si>
  <si>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</si>
  <si>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</si>
  <si>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</si>
  <si>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</si>
  <si>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</si>
  <si>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</si>
  <si>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</si>
  <si>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</si>
  <si>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</si>
  <si>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</si>
  <si>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</si>
  <si>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</si>
  <si>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</si>
  <si>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</si>
  <si>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</si>
  <si>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</si>
  <si>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</si>
  <si>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</si>
  <si>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</si>
  <si>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</si>
  <si>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</si>
  <si>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</si>
  <si>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</si>
  <si>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</si>
  <si>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</si>
  <si>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</si>
  <si>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</si>
  <si>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</si>
  <si>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</si>
  <si>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</si>
  <si>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</si>
  <si>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</si>
  <si>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</si>
  <si>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</si>
  <si>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</si>
  <si>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</si>
  <si>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</si>
  <si>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</si>
  <si>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</si>
  <si>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</si>
  <si>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</si>
  <si>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</si>
  <si>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</si>
  <si>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</si>
  <si>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</si>
  <si>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</si>
  <si>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</si>
  <si>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</si>
  <si>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</si>
  <si>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</si>
  <si>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</si>
  <si>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</si>
  <si>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</si>
  <si>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</si>
  <si>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</si>
  <si>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</si>
  <si>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</si>
  <si>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</si>
  <si>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</si>
  <si>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</si>
  <si>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</si>
  <si>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</si>
  <si>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</si>
  <si>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</si>
  <si>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</si>
  <si>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</si>
  <si>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</si>
  <si>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</si>
  <si>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</si>
  <si>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</si>
  <si>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</si>
  <si>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</si>
  <si>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</si>
  <si>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</si>
  <si>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</si>
  <si>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</si>
  <si>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</si>
  <si>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</si>
  <si>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</si>
  <si>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</si>
  <si>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</si>
  <si>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</si>
  <si>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</si>
  <si>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</si>
  <si>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</si>
  <si>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</si>
  <si>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</si>
  <si>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</si>
  <si>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</si>
  <si>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</si>
  <si>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</si>
  <si>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</si>
  <si>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</si>
  <si>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</si>
  <si>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</si>
  <si>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</si>
  <si>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</si>
  <si>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</si>
  <si>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</si>
  <si>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</si>
  <si>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</si>
  <si>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</si>
  <si>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</si>
  <si>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</si>
  <si>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</si>
  <si>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</si>
  <si>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</si>
  <si>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</si>
  <si>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</si>
  <si>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</si>
  <si>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</si>
  <si>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</si>
  <si>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</si>
  <si>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</si>
  <si>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</si>
  <si>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</si>
  <si>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</si>
  <si>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</si>
  <si>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</si>
  <si>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</si>
  <si>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</si>
  <si>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</si>
  <si>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</si>
  <si>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</si>
  <si>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</si>
  <si>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</si>
  <si>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</si>
  <si>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</si>
  <si>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</si>
  <si>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</si>
  <si>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</si>
  <si>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</si>
  <si>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</si>
  <si>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</si>
  <si>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</si>
  <si>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</si>
  <si>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</si>
  <si>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</si>
  <si>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</si>
  <si>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</si>
  <si>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</si>
  <si>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</si>
  <si>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</si>
  <si>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</si>
  <si>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</si>
  <si>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</si>
  <si>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</si>
  <si>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</si>
  <si>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</si>
  <si>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</si>
  <si>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</si>
  <si>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</si>
  <si>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</si>
  <si>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</si>
  <si>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</si>
  <si>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</si>
  <si>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</si>
  <si>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</si>
  <si>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</si>
  <si>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</si>
  <si>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</si>
  <si>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</si>
  <si>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</si>
  <si>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</si>
  <si>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</si>
  <si>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</si>
  <si>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</si>
  <si>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</si>
  <si>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</si>
  <si>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</si>
  <si>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</si>
  <si>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</si>
  <si>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</si>
  <si>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</si>
  <si>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</si>
  <si>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</si>
  <si>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</si>
  <si>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</si>
  <si>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</si>
  <si>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</si>
  <si>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</si>
  <si>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</si>
  <si>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</si>
  <si>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</si>
  <si>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</si>
  <si>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</si>
  <si>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</si>
  <si>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</si>
  <si>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</si>
  <si>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</si>
  <si>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</si>
  <si>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</si>
  <si>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</si>
  <si>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</si>
  <si>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</si>
  <si>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</si>
  <si>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</si>
  <si>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</si>
  <si>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</si>
  <si>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</si>
  <si>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</si>
  <si>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</si>
  <si>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</si>
  <si>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</si>
  <si>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</si>
  <si>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</si>
  <si>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</si>
  <si>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</si>
  <si>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</si>
  <si>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</si>
  <si>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</si>
  <si>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</si>
  <si>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</si>
  <si>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</si>
  <si>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</si>
  <si>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</si>
  <si>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</si>
  <si>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</si>
  <si>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</si>
  <si>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</si>
  <si>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</si>
  <si>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</si>
  <si>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</si>
  <si>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</si>
  <si>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</si>
  <si>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</si>
  <si>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</si>
  <si>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</si>
  <si>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</si>
  <si>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</si>
  <si>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</si>
  <si>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</si>
  <si>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</si>
  <si>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</si>
  <si>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</si>
  <si>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</si>
  <si>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</si>
  <si>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</si>
  <si>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</si>
  <si>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</si>
  <si>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</si>
  <si>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</si>
  <si>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</si>
  <si>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</si>
  <si>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</si>
  <si>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</si>
  <si>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</si>
  <si>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</si>
  <si>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</si>
  <si>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</si>
  <si>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</si>
  <si>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</si>
  <si>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</si>
  <si>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</si>
  <si>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</si>
  <si>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</si>
  <si>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</si>
  <si>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</si>
  <si>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</si>
  <si>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</si>
  <si>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</si>
  <si>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</si>
  <si>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</si>
  <si>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</si>
  <si>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</si>
  <si>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</si>
  <si>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</si>
  <si>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</si>
  <si>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</si>
  <si>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</si>
  <si>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</si>
  <si>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</si>
  <si>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</si>
  <si>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</si>
  <si>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</si>
  <si>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</si>
  <si>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</si>
  <si>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</si>
  <si>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</si>
  <si>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</si>
  <si>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</si>
  <si>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</si>
  <si>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</si>
  <si>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</si>
  <si>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</si>
  <si>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</si>
  <si>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</si>
  <si>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</si>
  <si>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</si>
  <si>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</si>
  <si>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</si>
  <si>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</si>
  <si>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</si>
  <si>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</si>
  <si>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</si>
  <si>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</si>
  <si>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</si>
  <si>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</si>
  <si>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</si>
  <si>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</si>
  <si>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</si>
  <si>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</si>
  <si>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</si>
  <si>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</si>
  <si>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</si>
  <si>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</si>
  <si>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</si>
  <si>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</si>
  <si>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</si>
  <si>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</si>
  <si>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</si>
  <si>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</si>
  <si>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</si>
  <si>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</si>
  <si>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</si>
  <si>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</si>
  <si>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</si>
  <si>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</si>
  <si>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</si>
  <si>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</si>
  <si>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</si>
  <si>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</si>
  <si>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</si>
  <si>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</si>
  <si>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</si>
  <si>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</si>
  <si>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</si>
  <si>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</si>
  <si>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</si>
  <si>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</si>
  <si>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</si>
  <si>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</si>
  <si>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</si>
  <si>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</si>
  <si>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</si>
  <si>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</si>
  <si>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</si>
  <si>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</si>
  <si>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</si>
  <si>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</si>
  <si>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</si>
  <si>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</si>
  <si>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</si>
  <si>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</si>
  <si>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</si>
  <si>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</si>
  <si>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</si>
  <si>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</si>
  <si>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</si>
  <si>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</si>
  <si>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</si>
  <si>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</si>
  <si>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</si>
  <si>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</si>
  <si>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</si>
  <si>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</si>
  <si>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</si>
  <si>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</si>
  <si>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</si>
  <si>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</si>
  <si>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</si>
  <si>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</si>
  <si>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</si>
  <si>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</si>
  <si>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</si>
  <si>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</si>
  <si>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</si>
  <si>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</si>
  <si>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</si>
  <si>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</si>
  <si>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</si>
  <si>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</si>
  <si>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</si>
  <si>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</si>
  <si>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</si>
  <si>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</si>
  <si>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</si>
  <si>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</si>
  <si>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</si>
  <si>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</si>
  <si>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</si>
  <si>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</si>
  <si>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</si>
  <si>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</si>
  <si>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</si>
  <si>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</si>
  <si>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</si>
  <si>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</si>
  <si>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</si>
  <si>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</si>
  <si>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</si>
  <si>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</si>
  <si>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</si>
  <si>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</si>
  <si>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</si>
  <si>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</si>
  <si>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</si>
  <si>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</si>
  <si>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</si>
  <si>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</si>
  <si>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</si>
  <si>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</si>
  <si>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</si>
  <si>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</si>
  <si>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</si>
  <si>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</si>
  <si>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</si>
  <si>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</si>
  <si>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</si>
  <si>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</si>
  <si>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</si>
  <si>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</si>
  <si>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</si>
  <si>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</si>
  <si>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</si>
  <si>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</si>
  <si>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</si>
  <si>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</si>
  <si>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</si>
  <si>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</si>
  <si>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</si>
  <si>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</si>
  <si>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</si>
  <si>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</si>
  <si>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</si>
  <si>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</si>
  <si>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</si>
  <si>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</si>
  <si>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</si>
  <si>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</si>
  <si>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</si>
  <si>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</si>
  <si>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</si>
  <si>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</si>
  <si>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</si>
  <si>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</si>
  <si>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</si>
  <si>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</si>
  <si>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</si>
  <si>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</si>
  <si>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</si>
  <si>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</si>
  <si>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</si>
  <si>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</si>
  <si>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</si>
  <si>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</si>
  <si>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</si>
  <si>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</si>
  <si>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</si>
  <si>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</si>
  <si>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</si>
  <si>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</si>
  <si>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</si>
  <si>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</si>
  <si>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</si>
  <si>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</si>
  <si>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</si>
  <si>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</si>
  <si>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</si>
  <si>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</si>
  <si>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</si>
  <si>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</si>
  <si>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</si>
  <si>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</si>
  <si>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</si>
  <si>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</si>
  <si>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</si>
  <si>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</si>
  <si>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</si>
  <si>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</si>
  <si>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</si>
  <si>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</si>
  <si>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</si>
  <si>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</si>
  <si>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</si>
  <si>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</si>
  <si>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</si>
  <si>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</si>
  <si>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</si>
  <si>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</si>
  <si>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</si>
  <si>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</si>
  <si>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</si>
  <si>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</si>
  <si>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</si>
  <si>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</si>
  <si>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</si>
  <si>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</si>
  <si>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</si>
  <si>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</si>
  <si>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</si>
  <si>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</si>
  <si>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</si>
  <si>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</si>
  <si>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</si>
  <si>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</si>
  <si>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</si>
  <si>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</si>
  <si>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</si>
  <si>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</si>
  <si>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</si>
  <si>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</si>
  <si>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</si>
  <si>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</si>
  <si>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</si>
  <si>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</si>
  <si>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</si>
  <si>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</si>
  <si>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</si>
  <si>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</si>
  <si>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</si>
  <si>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</si>
  <si>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</si>
  <si>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</si>
  <si>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</si>
  <si>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</si>
  <si>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</si>
  <si>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</si>
  <si>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</si>
  <si>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</si>
  <si>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</si>
  <si>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</si>
  <si>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</si>
  <si>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</si>
  <si>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</si>
  <si>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</si>
  <si>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</si>
  <si>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</si>
  <si>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</si>
  <si>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</si>
  <si>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</si>
  <si>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</si>
  <si>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</si>
  <si>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</si>
  <si>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</si>
  <si>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</si>
  <si>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</si>
  <si>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</si>
  <si>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</si>
  <si>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</si>
  <si>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</si>
  <si>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</si>
  <si>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</si>
  <si>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</si>
  <si>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</si>
  <si>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</si>
  <si>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</si>
  <si>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</si>
  <si>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</si>
  <si>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</si>
  <si>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</si>
  <si>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</si>
  <si>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</si>
  <si>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</si>
  <si>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</si>
  <si>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</si>
  <si>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</si>
  <si>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</si>
  <si>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</si>
  <si>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</si>
  <si>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</si>
  <si>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</si>
  <si>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</si>
  <si>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</si>
  <si>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</si>
  <si>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</si>
  <si>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</si>
  <si>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</si>
  <si>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</si>
  <si>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</si>
  <si>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</si>
  <si>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</si>
  <si>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</si>
  <si>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</si>
  <si>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</si>
  <si>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</si>
  <si>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</si>
  <si>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</si>
  <si>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</si>
  <si>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</si>
  <si>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</si>
  <si>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</si>
  <si>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</si>
  <si>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</si>
  <si>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</si>
  <si>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</si>
  <si>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</si>
  <si>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</si>
  <si>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</si>
  <si>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</si>
  <si>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</si>
  <si>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</si>
  <si>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</si>
  <si>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</si>
  <si>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</si>
  <si>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</si>
  <si>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</si>
  <si>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</si>
  <si>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</si>
  <si>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</si>
  <si>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</si>
  <si>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</si>
  <si>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</si>
  <si>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</si>
  <si>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</si>
  <si>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</si>
  <si>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</si>
  <si>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</si>
  <si>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</si>
  <si>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</si>
  <si>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</si>
  <si>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</si>
  <si>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</si>
  <si>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</si>
  <si>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</si>
  <si>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</si>
  <si>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</si>
  <si>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</si>
  <si>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</si>
  <si>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</si>
  <si>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</si>
  <si>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</si>
  <si>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</si>
  <si>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</si>
  <si>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</si>
  <si>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</si>
  <si>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</si>
  <si>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</si>
  <si>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</si>
  <si>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</si>
  <si>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</si>
  <si>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</si>
  <si>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</si>
  <si>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</si>
  <si>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</si>
  <si>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</si>
  <si>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</si>
  <si>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</si>
  <si>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</si>
  <si>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</si>
  <si>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</si>
  <si>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</si>
  <si>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</si>
  <si>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</si>
  <si>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</si>
  <si>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</si>
  <si>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</si>
  <si>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</si>
  <si>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</si>
  <si>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</si>
  <si>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</si>
  <si>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</si>
  <si>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</si>
  <si>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</si>
  <si>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</si>
  <si>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</si>
  <si>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</si>
  <si>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</si>
  <si>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</si>
  <si>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</si>
  <si>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</si>
  <si>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</si>
  <si>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</si>
  <si>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</si>
  <si>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</si>
  <si>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</si>
  <si>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</si>
  <si>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</si>
  <si>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</si>
  <si>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</si>
  <si>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</si>
  <si>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</si>
  <si>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</si>
  <si>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</si>
  <si>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</si>
  <si>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</si>
  <si>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</si>
  <si>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</si>
  <si>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</si>
  <si>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</si>
  <si>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</si>
  <si>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</si>
  <si>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</si>
  <si>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</si>
  <si>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</si>
  <si>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</si>
  <si>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</si>
  <si>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</si>
  <si>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</si>
  <si>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</si>
  <si>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</si>
  <si>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</si>
  <si>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</si>
  <si>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</si>
  <si>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</si>
  <si>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</si>
  <si>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</si>
  <si>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</si>
  <si>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</si>
  <si>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</si>
  <si>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</si>
  <si>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</si>
  <si>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</si>
  <si>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</si>
  <si>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</si>
  <si>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</si>
  <si>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</si>
  <si>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</si>
  <si>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</si>
  <si>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</si>
  <si>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</si>
  <si>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</si>
  <si>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</si>
  <si>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</si>
  <si>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</si>
  <si>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</si>
  <si>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</si>
  <si>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</si>
  <si>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</si>
  <si>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</si>
  <si>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</si>
  <si>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</si>
  <si>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</si>
  <si>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</si>
  <si>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</si>
  <si>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</si>
  <si>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</si>
  <si>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</si>
  <si>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</si>
  <si>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</si>
  <si>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</si>
  <si>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</si>
  <si>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</si>
  <si>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</si>
  <si>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</si>
  <si>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</si>
  <si>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</si>
  <si>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</si>
  <si>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</si>
  <si>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</si>
  <si>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</si>
  <si>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</si>
  <si>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</si>
  <si>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</si>
  <si>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</si>
  <si>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</si>
  <si>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</si>
  <si>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</si>
  <si>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</si>
  <si>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</si>
  <si>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</si>
  <si>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</si>
  <si>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</si>
  <si>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</si>
  <si>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</si>
  <si>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</si>
  <si>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</si>
  <si>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</si>
  <si>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</si>
  <si>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</si>
  <si>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</si>
  <si>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</si>
  <si>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</si>
  <si>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</si>
  <si>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</si>
  <si>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</si>
  <si>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</si>
  <si>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</si>
  <si>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</si>
  <si>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</si>
  <si>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</si>
  <si>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</si>
  <si>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</si>
  <si>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</si>
  <si>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</si>
  <si>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</si>
  <si>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</si>
  <si>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</si>
  <si>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</si>
  <si>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</si>
  <si>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</si>
  <si>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</si>
  <si>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</si>
  <si>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</si>
  <si>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</si>
  <si>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</si>
  <si>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</si>
  <si>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</si>
  <si>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</si>
  <si>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</si>
  <si>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</si>
  <si>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</si>
  <si>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</si>
  <si>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</si>
  <si>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</si>
  <si>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</si>
  <si>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</si>
  <si>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</si>
  <si>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</si>
  <si>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</si>
  <si>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</si>
  <si>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</si>
  <si>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</si>
  <si>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</si>
  <si>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</si>
  <si>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</si>
  <si>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</si>
  <si>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</si>
  <si>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</si>
  <si>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</si>
  <si>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</si>
  <si>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</si>
  <si>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</si>
  <si>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</si>
  <si>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</si>
  <si>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</si>
  <si>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</si>
  <si>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</si>
  <si>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</si>
  <si>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</si>
  <si>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</si>
  <si>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</si>
  <si>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</si>
  <si>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</si>
  <si>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</si>
  <si>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</si>
  <si>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</si>
  <si>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</si>
  <si>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</si>
  <si>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</si>
  <si>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</si>
  <si>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</si>
  <si>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</si>
  <si>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</si>
  <si>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</si>
  <si>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</si>
  <si>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</si>
  <si>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</si>
  <si>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</si>
  <si>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</si>
  <si>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</si>
  <si>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</si>
  <si>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</si>
  <si>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</si>
  <si>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</si>
  <si>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</si>
  <si>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</si>
  <si>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</si>
  <si>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</si>
  <si>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</si>
  <si>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</si>
  <si>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</si>
  <si>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</si>
  <si>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</si>
  <si>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</si>
  <si>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</si>
  <si>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</si>
  <si>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</si>
  <si>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</si>
  <si>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</si>
  <si>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</si>
  <si>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</si>
  <si>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</si>
  <si>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</si>
  <si>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</si>
  <si>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</si>
  <si>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</si>
  <si>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</si>
  <si>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</si>
  <si>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</si>
  <si>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</si>
  <si>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</si>
  <si>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</si>
  <si>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</si>
  <si>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</si>
  <si>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</si>
  <si>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</si>
  <si>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</si>
  <si>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</si>
  <si>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</si>
  <si>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</si>
  <si>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</si>
  <si>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</si>
  <si>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</si>
  <si>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</si>
  <si>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</si>
  <si>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</si>
  <si>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</si>
  <si>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</si>
  <si>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</si>
  <si>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</si>
  <si>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</si>
  <si>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</si>
  <si>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</si>
  <si>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</si>
  <si>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</si>
  <si>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</si>
  <si>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</si>
  <si>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</si>
  <si>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</si>
  <si>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</si>
  <si>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</si>
  <si>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</si>
  <si>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</si>
  <si>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</si>
  <si>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</si>
  <si>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</si>
  <si>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</si>
  <si>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</si>
  <si>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</si>
  <si>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</si>
  <si>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</si>
  <si>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</si>
  <si>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</si>
  <si>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</si>
  <si>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</si>
  <si>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</si>
  <si>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</si>
  <si>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</si>
  <si>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</si>
  <si>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</si>
  <si>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</si>
  <si>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</si>
  <si>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</si>
  <si>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</si>
  <si>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</si>
  <si>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</si>
  <si>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</si>
  <si>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</si>
  <si>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</si>
  <si>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</si>
  <si>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</si>
  <si>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</si>
  <si>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</si>
  <si>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</si>
  <si>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</si>
  <si>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</si>
  <si>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</si>
  <si>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</si>
  <si>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</si>
  <si>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</si>
  <si>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</si>
  <si>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</si>
  <si>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</si>
  <si>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</si>
  <si>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</si>
  <si>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</si>
  <si>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</si>
  <si>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</si>
  <si>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</si>
  <si>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</si>
  <si>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</si>
  <si>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</si>
  <si>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</si>
  <si>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</si>
  <si>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</si>
  <si>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</si>
  <si>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</si>
  <si>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</si>
  <si>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</si>
  <si>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</si>
  <si>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</si>
  <si>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</si>
  <si>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</si>
  <si>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</si>
  <si>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</si>
  <si>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</si>
  <si>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</si>
  <si>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</si>
  <si>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</si>
  <si>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</si>
  <si>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</si>
  <si>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</si>
  <si>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</si>
  <si>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</si>
  <si>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</si>
  <si>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</si>
  <si>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</si>
  <si>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</si>
  <si>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</si>
  <si>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</si>
  <si>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</si>
  <si>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</si>
  <si>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</si>
  <si>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</si>
  <si>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</si>
  <si>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</si>
  <si>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</si>
  <si>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</si>
  <si>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</si>
  <si>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</si>
  <si>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</si>
  <si>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</si>
  <si>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</si>
  <si>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</si>
  <si>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</si>
  <si>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</si>
  <si>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</si>
  <si>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</si>
  <si>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</si>
  <si>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</si>
  <si>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</si>
  <si>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</si>
  <si>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</si>
  <si>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</si>
  <si>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</si>
  <si>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</si>
  <si>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</si>
  <si>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</si>
  <si>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</si>
  <si>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</si>
  <si>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</si>
  <si>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</si>
  <si>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</si>
  <si>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</si>
  <si>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</si>
  <si>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</si>
  <si>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</si>
  <si>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</si>
  <si>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</si>
  <si>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</si>
  <si>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</si>
  <si>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</si>
  <si>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</si>
  <si>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</si>
  <si>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</si>
  <si>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</si>
  <si>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</si>
  <si>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</si>
  <si>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</si>
  <si>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</si>
  <si>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</si>
  <si>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</si>
  <si>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</si>
  <si>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</si>
  <si>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</si>
  <si>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</si>
  <si>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</si>
  <si>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</si>
  <si>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</si>
  <si>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</si>
  <si>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</si>
  <si>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</si>
  <si>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</si>
  <si>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</si>
  <si>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</si>
  <si>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</si>
  <si>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</si>
  <si>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</si>
  <si>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</si>
  <si>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</si>
  <si>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</si>
  <si>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</si>
  <si>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</si>
  <si>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</si>
  <si>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</si>
  <si>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</si>
  <si>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</si>
  <si>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</si>
  <si>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</si>
  <si>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</si>
  <si>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</si>
  <si>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</si>
  <si>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</si>
  <si>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</si>
  <si>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</si>
  <si>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</si>
  <si>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</si>
  <si>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</si>
  <si>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</si>
  <si>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</si>
  <si>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</si>
  <si>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</si>
  <si>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</si>
  <si>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</si>
  <si>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</si>
  <si>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</si>
  <si>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</si>
  <si>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</si>
  <si>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</si>
  <si>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</si>
  <si>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</si>
  <si>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</si>
  <si>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</si>
  <si>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</si>
  <si>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</si>
  <si>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</si>
  <si>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</si>
  <si>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</si>
  <si>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</si>
  <si>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</si>
  <si>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</si>
  <si>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</si>
  <si>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</si>
  <si>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</si>
  <si>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</si>
  <si>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</si>
  <si>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</si>
  <si>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</si>
  <si>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</si>
  <si>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</si>
  <si>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</si>
  <si>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</si>
  <si>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</si>
  <si>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</si>
  <si>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</si>
  <si>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</si>
  <si>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</si>
  <si>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</si>
  <si>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</si>
  <si>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</si>
  <si>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</si>
  <si>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</si>
  <si>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</si>
  <si>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</si>
  <si>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</si>
  <si>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</si>
  <si>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</si>
  <si>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</si>
  <si>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</si>
  <si>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</si>
  <si>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</si>
  <si>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</si>
  <si>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</si>
  <si>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</si>
  <si>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</si>
  <si>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</si>
  <si>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</si>
  <si>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</si>
  <si>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</si>
  <si>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</si>
  <si>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</si>
  <si>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</si>
  <si>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</si>
  <si>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</si>
  <si>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</si>
  <si>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</si>
  <si>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</si>
  <si>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</si>
  <si>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</si>
  <si>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</si>
  <si>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</si>
  <si>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</si>
  <si>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</si>
  <si>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</si>
  <si>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</si>
  <si>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</si>
  <si>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</si>
  <si>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</si>
  <si>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</si>
  <si>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</si>
  <si>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</si>
  <si>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</si>
  <si>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</si>
  <si>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</si>
  <si>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</si>
  <si>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</si>
  <si>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</si>
  <si>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</si>
  <si>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</si>
  <si>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</si>
  <si>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</si>
  <si>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</si>
  <si>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</si>
  <si>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</si>
  <si>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</si>
  <si>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</si>
  <si>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</si>
  <si>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</si>
  <si>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</si>
  <si>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</si>
  <si>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</si>
  <si>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</si>
  <si>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</si>
  <si>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</si>
  <si>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</si>
  <si>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</si>
  <si>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</si>
  <si>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</si>
  <si>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</si>
  <si>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</si>
  <si>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</si>
  <si>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</si>
  <si>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</si>
  <si>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</si>
  <si>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</si>
  <si>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</si>
  <si>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</si>
  <si>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</si>
  <si>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</si>
  <si>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</si>
  <si>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</si>
  <si>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</si>
  <si>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</si>
  <si>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</si>
  <si>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</si>
  <si>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</si>
  <si>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</si>
  <si>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</si>
  <si>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</si>
  <si>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</si>
  <si>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</si>
  <si>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</si>
  <si>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</si>
  <si>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</si>
  <si>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</si>
  <si>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</si>
  <si>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</si>
  <si>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</si>
  <si>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</si>
  <si>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</si>
  <si>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</si>
  <si>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</si>
  <si>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</si>
  <si>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</si>
  <si>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</si>
  <si>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</si>
  <si>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</si>
  <si>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</si>
  <si>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</si>
  <si>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</si>
  <si>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</si>
  <si>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</si>
  <si>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</si>
  <si>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</si>
  <si>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</si>
  <si>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</si>
  <si>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</si>
  <si>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</si>
  <si>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</si>
  <si>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</si>
  <si>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</si>
  <si>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</si>
  <si>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</si>
  <si>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</si>
  <si>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</si>
  <si>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</si>
  <si>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</si>
  <si>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</si>
  <si>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</si>
  <si>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</si>
  <si>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</si>
  <si>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</si>
  <si>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</si>
  <si>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</si>
  <si>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</si>
  <si>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</si>
  <si>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</si>
  <si>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</si>
  <si>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</si>
  <si>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</si>
  <si>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</si>
  <si>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</si>
  <si>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</si>
  <si>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</si>
  <si>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</si>
  <si>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</si>
  <si>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</si>
  <si>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</si>
  <si>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</si>
  <si>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</si>
  <si>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</si>
  <si>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</si>
  <si>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</si>
  <si>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</si>
  <si>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</si>
  <si>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</si>
  <si>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</si>
  <si>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</si>
  <si>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</si>
  <si>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</si>
  <si>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</si>
  <si>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</si>
  <si>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</si>
  <si>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</si>
  <si>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</si>
  <si>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</si>
  <si>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</si>
  <si>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</si>
  <si>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</si>
  <si>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</si>
  <si>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</si>
  <si>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</si>
  <si>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</si>
  <si>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</si>
  <si>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</si>
  <si>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</si>
  <si>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</si>
  <si>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</si>
  <si>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</si>
  <si>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</si>
  <si>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</si>
  <si>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</si>
  <si>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</si>
  <si>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</si>
  <si>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</si>
  <si>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</si>
  <si>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</si>
  <si>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</si>
  <si>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</si>
  <si>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</si>
  <si>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</si>
  <si>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</si>
  <si>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</si>
  <si>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</si>
  <si>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</si>
  <si>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</si>
  <si>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</si>
  <si>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</si>
  <si>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</si>
  <si>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</si>
  <si>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</si>
  <si>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</si>
  <si>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</si>
  <si>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</si>
  <si>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</si>
  <si>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</si>
  <si>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</si>
  <si>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</si>
  <si>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</si>
  <si>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</si>
  <si>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</si>
  <si>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</si>
  <si>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</si>
  <si>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</si>
  <si>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</si>
  <si>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</si>
  <si>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</si>
  <si>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</si>
  <si>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</si>
  <si>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</si>
  <si>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</si>
  <si>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</si>
  <si>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</si>
  <si>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</si>
  <si>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</si>
  <si>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</si>
  <si>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</si>
  <si>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</si>
  <si>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</si>
  <si>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</si>
  <si>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</si>
  <si>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</si>
  <si>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</si>
  <si>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</si>
  <si>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</si>
  <si>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</si>
  <si>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</si>
  <si>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</si>
  <si>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</si>
  <si>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</si>
  <si>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</si>
  <si>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</si>
  <si>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</si>
  <si>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</si>
  <si>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</si>
  <si>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</si>
  <si>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</si>
  <si>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</si>
  <si>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</si>
  <si>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</si>
  <si>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</si>
  <si>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</si>
  <si>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</si>
  <si>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</si>
  <si>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</si>
  <si>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</si>
  <si>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</si>
  <si>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</si>
  <si>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</si>
  <si>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</si>
  <si>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</si>
  <si>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</si>
  <si>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</si>
  <si>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</si>
  <si>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</si>
  <si>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</si>
  <si>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</si>
  <si>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</si>
  <si>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</si>
  <si>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</si>
  <si>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</si>
  <si>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</si>
  <si>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</si>
  <si>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</si>
  <si>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</si>
  <si>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</si>
  <si>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</si>
  <si>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</si>
  <si>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</si>
  <si>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</si>
  <si>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</si>
  <si>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</si>
  <si>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</si>
  <si>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</si>
  <si>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</si>
  <si>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</si>
  <si>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</si>
  <si>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</si>
  <si>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</si>
  <si>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</si>
  <si>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</si>
  <si>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</si>
  <si>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</si>
  <si>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</si>
  <si>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</si>
  <si>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</si>
  <si>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</si>
  <si>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</si>
  <si>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</si>
  <si>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</si>
  <si>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</si>
  <si>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</si>
  <si>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</si>
  <si>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</si>
  <si>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</si>
  <si>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</si>
  <si>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</si>
  <si>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</si>
  <si>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</si>
  <si>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</si>
  <si>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</si>
  <si>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</si>
  <si>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</si>
  <si>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</si>
  <si>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</si>
  <si>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</si>
  <si>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</si>
  <si>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</si>
  <si>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</si>
  <si>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</si>
  <si>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</si>
  <si>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</si>
  <si>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</si>
  <si>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</si>
  <si>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</si>
  <si>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</si>
  <si>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</si>
  <si>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</si>
  <si>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</si>
  <si>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</si>
  <si>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</si>
  <si>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</si>
  <si>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</si>
  <si>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</si>
  <si>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</si>
  <si>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</si>
  <si>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</si>
  <si>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</si>
  <si>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</si>
  <si>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</si>
  <si>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</si>
  <si>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</si>
  <si>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</si>
  <si>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</si>
  <si>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</si>
  <si>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</si>
  <si>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</si>
  <si>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</si>
  <si>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</si>
  <si>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</si>
  <si>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</si>
  <si>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</si>
  <si>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</si>
  <si>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</si>
  <si>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</si>
  <si>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</si>
  <si>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</si>
  <si>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</si>
  <si>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</si>
  <si>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</si>
  <si>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</si>
  <si>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</si>
  <si>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</si>
  <si>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</si>
  <si>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</si>
  <si>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</si>
  <si>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</si>
  <si>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</si>
  <si>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</si>
  <si>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</si>
  <si>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</si>
  <si>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</si>
  <si>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</si>
  <si>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</si>
  <si>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</si>
  <si>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</si>
  <si>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</si>
  <si>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</si>
  <si>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</si>
  <si>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</si>
  <si>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</si>
  <si>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</si>
  <si>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</si>
  <si>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</si>
  <si>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</si>
  <si>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</si>
  <si>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</si>
  <si>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</si>
  <si>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</si>
  <si>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</si>
  <si>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</si>
  <si>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</si>
  <si>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</si>
  <si>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</si>
  <si>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</si>
  <si>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</si>
  <si>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</si>
  <si>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</si>
  <si>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</si>
  <si>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</si>
  <si>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</si>
  <si>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</si>
  <si>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</si>
  <si>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</si>
  <si>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</si>
  <si>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</si>
  <si>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</si>
  <si>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</si>
  <si>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</si>
  <si>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</si>
  <si>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</si>
  <si>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</si>
  <si>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</si>
  <si>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</si>
  <si>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</si>
  <si>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</si>
  <si>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</si>
  <si>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</si>
  <si>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</si>
  <si>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</si>
  <si>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</si>
  <si>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</si>
  <si>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</si>
  <si>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</si>
  <si>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</si>
  <si>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</si>
  <si>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</si>
  <si>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</si>
  <si>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</si>
  <si>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</si>
  <si>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</si>
  <si>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</si>
  <si>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</si>
  <si>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</si>
  <si>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</si>
  <si>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</si>
  <si>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</si>
  <si>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</si>
  <si>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</si>
  <si>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</si>
  <si>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</si>
  <si>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</si>
  <si>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</si>
  <si>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</si>
  <si>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</si>
  <si>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</si>
  <si>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</si>
  <si>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</si>
  <si>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</si>
  <si>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</si>
  <si>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</si>
  <si>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</si>
  <si>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</si>
  <si>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</si>
  <si>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</si>
  <si>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</si>
  <si>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</si>
  <si>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</si>
  <si>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</si>
  <si>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</si>
  <si>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</si>
  <si>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</si>
  <si>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</si>
  <si>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</si>
  <si>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</si>
  <si>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</si>
  <si>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</si>
  <si>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</si>
  <si>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</si>
  <si>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</si>
  <si>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</si>
  <si>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</si>
  <si>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</si>
  <si>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</si>
  <si>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</si>
  <si>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</si>
  <si>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</si>
  <si>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</si>
  <si>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</si>
  <si>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</si>
  <si>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</si>
  <si>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</si>
  <si>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</si>
  <si>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</si>
  <si>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</si>
  <si>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</si>
  <si>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</si>
  <si>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</si>
  <si>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</si>
  <si>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</si>
  <si>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</si>
  <si>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</si>
  <si>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</si>
  <si>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</si>
  <si>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</si>
  <si>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</si>
  <si>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</si>
  <si>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</si>
  <si>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</si>
  <si>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</si>
  <si>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</si>
  <si>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</si>
  <si>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</si>
  <si>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</si>
  <si>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</si>
  <si>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</si>
  <si>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</si>
  <si>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</si>
  <si>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</si>
  <si>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</si>
  <si>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</si>
  <si>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</si>
  <si>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</si>
  <si>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</si>
  <si>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</si>
  <si>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</si>
  <si>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</si>
  <si>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</si>
  <si>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</si>
  <si>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</si>
  <si>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</si>
  <si>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</si>
  <si>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</si>
  <si>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</si>
  <si>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</si>
  <si>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</si>
  <si>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</si>
  <si>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</si>
  <si>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</si>
  <si>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</si>
  <si>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</si>
  <si>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</si>
  <si>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</si>
  <si>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</si>
  <si>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</si>
  <si>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</si>
  <si>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</si>
  <si>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</si>
  <si>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</si>
  <si>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</si>
  <si>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</si>
  <si>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</si>
  <si>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</si>
  <si>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</si>
  <si>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</si>
  <si>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</si>
  <si>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</si>
  <si>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</si>
  <si>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</si>
  <si>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</si>
  <si>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</si>
  <si>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</si>
  <si>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</si>
  <si>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</si>
  <si>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</si>
  <si>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</si>
  <si>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</si>
  <si>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</si>
  <si>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</si>
  <si>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</si>
  <si>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</si>
  <si>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</si>
  <si>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</si>
  <si>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</si>
  <si>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</si>
  <si>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</si>
  <si>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</si>
  <si>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</si>
  <si>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</si>
  <si>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</si>
  <si>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</si>
  <si>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</si>
  <si>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</si>
  <si>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</si>
  <si>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</si>
  <si>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</si>
  <si>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</si>
  <si>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</si>
  <si>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</si>
  <si>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</si>
  <si>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</si>
  <si>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</si>
  <si>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</si>
  <si>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</si>
  <si>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</si>
  <si>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</si>
  <si>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</si>
  <si>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</si>
  <si>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</si>
  <si>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</si>
  <si>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</si>
  <si>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</si>
  <si>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</si>
  <si>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</si>
  <si>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</si>
  <si>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</si>
  <si>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</si>
  <si>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</si>
  <si>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</si>
  <si>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</si>
  <si>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</si>
  <si>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</si>
  <si>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</si>
  <si>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</si>
  <si>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</si>
  <si>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</si>
  <si>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</si>
  <si>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</si>
  <si>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</si>
  <si>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</si>
  <si>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</si>
  <si>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</si>
  <si>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</si>
  <si>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</si>
  <si>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</si>
  <si>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</si>
  <si>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</si>
  <si>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</si>
  <si>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</si>
  <si>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</si>
  <si>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</si>
  <si>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</si>
  <si>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</si>
  <si>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</si>
  <si>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</si>
  <si>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</si>
  <si>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</si>
  <si>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</si>
  <si>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</si>
  <si>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</si>
  <si>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</si>
  <si>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</si>
  <si>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</si>
  <si>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</si>
  <si>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</si>
  <si>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</si>
  <si>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</si>
  <si>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</si>
  <si>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</si>
  <si>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</si>
  <si>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</si>
  <si>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</si>
  <si>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</si>
  <si>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</si>
  <si>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</si>
  <si>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</si>
  <si>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</si>
  <si>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</si>
  <si>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</si>
  <si>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</si>
  <si>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</si>
  <si>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</si>
  <si>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</si>
  <si>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</si>
  <si>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</si>
  <si>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</si>
  <si>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</si>
  <si>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</si>
  <si>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</si>
  <si>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</si>
  <si>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</si>
  <si>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</si>
  <si>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</si>
  <si>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</si>
  <si>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</si>
  <si>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</si>
  <si>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</si>
  <si>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</si>
  <si>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</si>
  <si>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</si>
  <si>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</si>
  <si>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</si>
  <si>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</si>
  <si>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</si>
  <si>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</si>
  <si>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</si>
  <si>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</si>
  <si>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</si>
  <si>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</si>
  <si>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</si>
  <si>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</si>
  <si>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</si>
  <si>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</si>
  <si>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</si>
  <si>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</si>
  <si>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</si>
  <si>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</si>
  <si>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</si>
  <si>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</si>
  <si>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</si>
  <si>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</si>
  <si>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</si>
  <si>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</si>
  <si>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</si>
  <si>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</si>
  <si>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</si>
  <si>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</si>
  <si>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</si>
  <si>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</si>
  <si>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</si>
  <si>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</si>
  <si>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</si>
  <si>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</si>
  <si>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</si>
  <si>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</si>
  <si>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</si>
  <si>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</si>
  <si>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</si>
  <si>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</si>
  <si>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</si>
  <si>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</si>
  <si>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</si>
  <si>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</si>
  <si>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</si>
  <si>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</si>
  <si>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</si>
  <si>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</si>
  <si>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</si>
  <si>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</si>
  <si>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</si>
  <si>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</si>
  <si>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</si>
  <si>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</si>
  <si>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</si>
  <si>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</si>
  <si>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</si>
  <si>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</si>
  <si>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</si>
  <si>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</si>
  <si>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</si>
  <si>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</si>
  <si>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</si>
  <si>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</si>
  <si>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</si>
  <si>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</si>
  <si>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</si>
  <si>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</si>
  <si>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</si>
  <si>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</si>
  <si>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</si>
  <si>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</si>
  <si>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</si>
  <si>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</si>
  <si>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</si>
  <si>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</si>
  <si>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</si>
  <si>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</si>
  <si>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</si>
  <si>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</si>
  <si>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</si>
  <si>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</si>
  <si>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</si>
  <si>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</si>
  <si>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</si>
  <si>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</si>
  <si>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</si>
  <si>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</si>
  <si>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</si>
  <si>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</si>
  <si>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</si>
  <si>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</si>
  <si>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</si>
  <si>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</si>
  <si>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</si>
  <si>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</si>
  <si>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</si>
  <si>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</si>
  <si>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</si>
  <si>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</si>
  <si>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</si>
  <si>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</si>
  <si>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</si>
  <si>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</si>
  <si>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</si>
  <si>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</si>
  <si>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</si>
  <si>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</si>
  <si>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</si>
  <si>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</si>
  <si>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</si>
  <si>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</si>
  <si>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</si>
  <si>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</si>
  <si>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</si>
  <si>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</si>
  <si>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</si>
  <si>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</si>
  <si>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</si>
  <si>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</si>
  <si>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</si>
  <si>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</si>
  <si>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</si>
  <si>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</si>
  <si>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</si>
  <si>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</si>
  <si>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</si>
  <si>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</si>
  <si>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</si>
  <si>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</si>
  <si>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</si>
  <si>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</si>
  <si>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</si>
  <si>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</si>
  <si>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</si>
  <si>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</si>
  <si>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</si>
  <si>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</si>
  <si>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</si>
  <si>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</si>
  <si>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</si>
  <si>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</si>
  <si>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</si>
  <si>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</si>
  <si>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</si>
  <si>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</si>
  <si>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</si>
  <si>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</si>
  <si>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</si>
  <si>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</si>
  <si>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</si>
  <si>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</si>
  <si>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</si>
  <si>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</si>
  <si>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</si>
  <si>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</si>
  <si>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</si>
  <si>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</si>
  <si>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</si>
  <si>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</si>
  <si>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</si>
  <si>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</si>
  <si>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</si>
  <si>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</si>
  <si>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</si>
  <si>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</si>
  <si>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</si>
  <si>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</si>
  <si>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</si>
  <si>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</si>
  <si>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</si>
  <si>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</si>
  <si>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</si>
  <si>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</si>
  <si>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</si>
  <si>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</si>
  <si>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</si>
  <si>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</si>
  <si>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</si>
  <si>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</si>
  <si>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</si>
  <si>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</si>
  <si>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</si>
  <si>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</si>
  <si>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</si>
  <si>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</si>
  <si>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</si>
  <si>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</si>
  <si>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</si>
  <si>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</si>
  <si>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</si>
  <si>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</si>
  <si>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</si>
  <si>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</si>
  <si>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</si>
  <si>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</si>
  <si>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</si>
  <si>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</si>
  <si>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</si>
  <si>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</si>
  <si>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</si>
  <si>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</si>
  <si>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</si>
  <si>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</si>
  <si>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</si>
  <si>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</si>
  <si>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</si>
  <si>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</si>
  <si>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</si>
  <si>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</si>
  <si>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</si>
  <si>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</si>
  <si>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</si>
  <si>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</si>
  <si>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</si>
  <si>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</si>
  <si>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</si>
  <si>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</si>
  <si>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</si>
  <si>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</si>
  <si>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</si>
  <si>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</si>
  <si>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</si>
  <si>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</si>
  <si>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</si>
  <si>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</si>
  <si>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</si>
  <si>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</si>
  <si>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</si>
  <si>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</si>
  <si>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</si>
  <si>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</si>
  <si>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</si>
  <si>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</si>
  <si>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</si>
  <si>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</si>
  <si>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</si>
  <si>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</si>
  <si>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</si>
  <si>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</si>
  <si>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</si>
  <si>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</si>
  <si>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</si>
  <si>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</si>
  <si>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</si>
  <si>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</si>
  <si>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</si>
  <si>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</si>
  <si>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</si>
  <si>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</si>
  <si>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</si>
  <si>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</si>
  <si>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</si>
  <si>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</si>
  <si>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</si>
  <si>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</si>
  <si>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</si>
  <si>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</si>
  <si>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</si>
  <si>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</si>
  <si>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</si>
  <si>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</si>
  <si>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</si>
  <si>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</si>
  <si>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</si>
  <si>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</si>
  <si>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</si>
  <si>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</si>
  <si>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</si>
  <si>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</si>
  <si>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</si>
  <si>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</si>
  <si>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</si>
  <si>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</si>
  <si>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</si>
  <si>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</si>
  <si>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</si>
  <si>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</si>
  <si>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</si>
  <si>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</si>
  <si>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</si>
  <si>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</si>
  <si>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</si>
  <si>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</si>
  <si>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</si>
  <si>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</si>
  <si>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</si>
  <si>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</si>
  <si>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</si>
  <si>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</si>
  <si>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</si>
  <si>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</si>
  <si>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</si>
  <si>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</si>
  <si>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</si>
  <si>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</si>
  <si>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</si>
  <si>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</si>
  <si>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</si>
  <si>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</si>
  <si>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</si>
  <si>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</si>
  <si>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</si>
  <si>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</si>
  <si>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</si>
  <si>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</si>
  <si>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</si>
  <si>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</si>
  <si>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</si>
  <si>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</si>
  <si>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</si>
  <si>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</si>
  <si>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</si>
  <si>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</si>
  <si>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</si>
  <si>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</si>
  <si>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</si>
  <si>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</si>
  <si>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</si>
  <si>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</si>
  <si>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</si>
  <si>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</si>
  <si>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</si>
  <si>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</si>
  <si>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</si>
  <si>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</si>
  <si>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</si>
  <si>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</si>
  <si>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</si>
  <si>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</si>
  <si>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</si>
  <si>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</si>
  <si>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</si>
  <si>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</si>
  <si>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</si>
  <si>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</si>
  <si>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</si>
  <si>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</si>
  <si>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</si>
  <si>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</si>
  <si>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</si>
  <si>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</si>
  <si>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</si>
  <si>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</si>
  <si>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</si>
  <si>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</si>
  <si>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</si>
  <si>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</si>
  <si>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</si>
  <si>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</si>
  <si>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</si>
  <si>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</si>
  <si>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</si>
  <si>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</si>
  <si>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</si>
  <si>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</si>
  <si>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</si>
  <si>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</si>
  <si>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</si>
  <si>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</si>
  <si>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</si>
  <si>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</si>
  <si>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</si>
  <si>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</si>
  <si>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</si>
  <si>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</si>
  <si>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</si>
  <si>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</si>
  <si>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</si>
  <si>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</si>
  <si>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</si>
  <si>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</si>
  <si>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</si>
  <si>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</si>
  <si>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</si>
  <si>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</si>
  <si>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</si>
  <si>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</si>
  <si>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</si>
  <si>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</si>
  <si>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</si>
  <si>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</si>
  <si>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</si>
  <si>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</si>
  <si>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</si>
  <si>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</si>
  <si>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</si>
  <si>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</si>
  <si>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</si>
  <si>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</si>
  <si>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</si>
  <si>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</si>
  <si>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</si>
  <si>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</si>
  <si>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</si>
  <si>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</si>
  <si>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</si>
  <si>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</si>
  <si>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</si>
  <si>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</si>
  <si>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</si>
  <si>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</si>
  <si>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</si>
  <si>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</si>
  <si>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</si>
  <si>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</si>
  <si>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</si>
  <si>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</si>
  <si>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</si>
  <si>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</si>
  <si>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</si>
  <si>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</si>
  <si>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</si>
  <si>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</si>
  <si>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</si>
  <si>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</si>
  <si>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</si>
  <si>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</si>
  <si>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</si>
  <si>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</si>
  <si>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</si>
  <si>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</si>
  <si>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</si>
  <si>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</si>
  <si>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</si>
  <si>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</si>
  <si>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</si>
  <si>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</si>
  <si>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</si>
  <si>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</si>
  <si>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</si>
  <si>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</si>
  <si>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</si>
  <si>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</si>
  <si>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</si>
  <si>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</si>
  <si>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</si>
  <si>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</si>
  <si>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</si>
  <si>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</si>
  <si>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</si>
  <si>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</si>
  <si>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</si>
  <si>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</si>
  <si>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</si>
  <si>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</si>
  <si>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</si>
  <si>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</si>
  <si>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</si>
  <si>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</si>
  <si>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</si>
  <si>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</si>
  <si>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</si>
  <si>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</si>
  <si>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</si>
  <si>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</si>
  <si>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</si>
  <si>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</si>
  <si>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</si>
  <si>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</si>
  <si>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</si>
  <si>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</si>
  <si>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</si>
  <si>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</si>
  <si>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</si>
  <si>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</si>
  <si>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</si>
  <si>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</si>
  <si>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</si>
  <si>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</si>
  <si>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</si>
  <si>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</si>
  <si>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</si>
  <si>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</si>
  <si>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</si>
  <si>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</si>
  <si>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</si>
  <si>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</si>
  <si>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</si>
  <si>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</si>
  <si>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</si>
  <si>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</si>
  <si>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</si>
  <si>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</si>
  <si>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</si>
  <si>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</si>
  <si>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</si>
  <si>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</si>
  <si>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</si>
  <si>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</si>
  <si>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</si>
  <si>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</si>
  <si>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</si>
  <si>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</si>
  <si>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</si>
  <si>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</si>
  <si>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</si>
  <si>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</si>
  <si>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</si>
  <si>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</si>
  <si>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</si>
  <si>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</si>
  <si>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</si>
  <si>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</si>
  <si>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</si>
  <si>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</si>
  <si>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</si>
  <si>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</si>
  <si>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</si>
  <si>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</si>
  <si>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</si>
  <si>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</si>
  <si>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</si>
  <si>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</si>
  <si>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</si>
  <si>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</si>
  <si>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</si>
  <si>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</si>
  <si>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</si>
  <si>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</si>
  <si>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</si>
  <si>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</si>
  <si>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</si>
  <si>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</si>
  <si>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</si>
  <si>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</si>
  <si>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</si>
  <si>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</si>
  <si>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</si>
  <si>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</si>
  <si>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</si>
  <si>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</si>
  <si>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</si>
  <si>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</si>
  <si>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</si>
  <si>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</si>
  <si>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</si>
  <si>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</si>
  <si>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</si>
  <si>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</si>
  <si>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</si>
  <si>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</si>
  <si>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</si>
  <si>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</si>
  <si>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</si>
  <si>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</si>
  <si>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</si>
  <si>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</si>
  <si>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</si>
  <si>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</si>
  <si>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</si>
  <si>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</si>
  <si>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</si>
  <si>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</si>
  <si>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</si>
  <si>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</si>
  <si>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</si>
  <si>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</si>
  <si>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</si>
  <si>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</si>
  <si>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</si>
  <si>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</si>
  <si>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</si>
  <si>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</si>
  <si>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</si>
  <si>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</si>
  <si>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</si>
  <si>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</si>
  <si>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</si>
  <si>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</si>
  <si>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</si>
  <si>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</si>
  <si>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</si>
  <si>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</si>
  <si>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</si>
  <si>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</si>
  <si>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</si>
  <si>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</si>
  <si>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</si>
  <si>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</si>
  <si>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</si>
  <si>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</si>
  <si>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</si>
  <si>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</si>
  <si>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</si>
  <si>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</si>
  <si>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</si>
  <si>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</si>
  <si>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</si>
  <si>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</si>
  <si>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</si>
  <si>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</si>
  <si>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</si>
  <si>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</si>
  <si>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</si>
  <si>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</si>
  <si>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</si>
  <si>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</si>
  <si>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</si>
  <si>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</si>
  <si>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</si>
  <si>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</si>
  <si>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</si>
  <si>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</si>
  <si>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</si>
  <si>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</si>
  <si>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</si>
  <si>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</si>
  <si>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</si>
  <si>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</si>
  <si>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</si>
  <si>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</si>
  <si>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</si>
  <si>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</si>
  <si>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</si>
  <si>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</si>
  <si>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</si>
  <si>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</si>
  <si>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</si>
  <si>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</si>
  <si>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</si>
  <si>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</si>
  <si>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</si>
  <si>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</si>
  <si>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</si>
  <si>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</si>
  <si>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</si>
  <si>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</si>
  <si>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</si>
  <si>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</si>
  <si>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</si>
  <si>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</si>
  <si>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</si>
  <si>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</si>
  <si>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</si>
  <si>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</si>
  <si>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</si>
  <si>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</si>
  <si>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</si>
  <si>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</si>
  <si>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</si>
  <si>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</si>
  <si>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</si>
  <si>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</si>
  <si>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</si>
  <si>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</si>
  <si>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</si>
  <si>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</si>
  <si>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</si>
  <si>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</si>
  <si>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</si>
  <si>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</si>
  <si>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</si>
  <si>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</si>
  <si>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</si>
  <si>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</si>
  <si>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</si>
  <si>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</si>
  <si>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</si>
  <si>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</si>
  <si>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</si>
  <si>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</si>
  <si>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</si>
  <si>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</si>
  <si>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</si>
  <si>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</si>
  <si>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</si>
  <si>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</si>
  <si>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</si>
  <si>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</si>
  <si>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</si>
  <si>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</si>
  <si>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</si>
  <si>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</si>
  <si>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</si>
  <si>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</si>
  <si>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</si>
  <si>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</si>
  <si>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</si>
  <si>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</si>
  <si>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</si>
  <si>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</si>
  <si>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</si>
  <si>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</si>
  <si>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</si>
  <si>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</si>
  <si>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</si>
  <si>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</si>
  <si>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</si>
  <si>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</si>
  <si>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</si>
  <si>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</si>
  <si>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</si>
  <si>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</si>
  <si>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</si>
  <si>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</si>
  <si>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</si>
  <si>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</si>
  <si>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</si>
  <si>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</si>
  <si>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</si>
  <si>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</si>
  <si>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</si>
  <si>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</si>
  <si>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</si>
  <si>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</si>
  <si>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</si>
  <si>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</si>
  <si>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</si>
  <si>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</si>
  <si>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</si>
  <si>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</si>
  <si>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</si>
  <si>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</si>
  <si>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</si>
  <si>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</si>
  <si>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</si>
  <si>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</si>
  <si>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</si>
  <si>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</si>
  <si>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</si>
  <si>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</si>
  <si>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</si>
  <si>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</si>
  <si>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</si>
  <si>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</si>
  <si>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</si>
  <si>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</si>
  <si>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</si>
  <si>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</si>
  <si>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</si>
  <si>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</si>
  <si>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</si>
  <si>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</si>
  <si>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</si>
  <si>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</si>
  <si>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</si>
  <si>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</si>
  <si>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</si>
  <si>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</si>
  <si>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</si>
  <si>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</si>
  <si>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</si>
  <si>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</si>
  <si>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</si>
  <si>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</si>
  <si>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</si>
  <si>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</si>
  <si>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</si>
  <si>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</si>
  <si>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</si>
  <si>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</si>
  <si>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</si>
  <si>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</si>
  <si>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</si>
  <si>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</si>
  <si>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</si>
  <si>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</si>
  <si>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</si>
  <si>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</si>
  <si>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</si>
  <si>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</si>
  <si>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</si>
  <si>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</si>
  <si>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</si>
  <si>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</si>
  <si>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</si>
  <si>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</si>
  <si>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</si>
  <si>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</si>
  <si>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</si>
  <si>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</si>
  <si>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</si>
  <si>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</si>
  <si>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</si>
  <si>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</si>
  <si>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</si>
  <si>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</si>
  <si>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</si>
  <si>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</si>
  <si>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</si>
  <si>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</si>
  <si>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</si>
  <si>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</si>
  <si>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</si>
  <si>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</si>
  <si>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</si>
  <si>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</si>
  <si>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</si>
  <si>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</si>
  <si>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</si>
  <si>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</si>
  <si>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</si>
  <si>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</si>
  <si>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</si>
  <si>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</si>
  <si>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</si>
  <si>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</si>
  <si>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</si>
  <si>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</si>
  <si>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</si>
  <si>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</si>
  <si>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</si>
  <si>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</si>
  <si>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</si>
  <si>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</si>
  <si>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</si>
  <si>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</si>
  <si>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</si>
  <si>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</si>
  <si>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</si>
  <si>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</si>
  <si>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</si>
  <si>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</si>
  <si>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</si>
  <si>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</si>
  <si>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</si>
  <si>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</si>
  <si>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</si>
  <si>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</si>
  <si>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</si>
  <si>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</si>
  <si>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</si>
  <si>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</si>
  <si>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</si>
  <si>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</si>
  <si>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</si>
  <si>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</si>
  <si>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</si>
  <si>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</si>
  <si>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</si>
  <si>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</si>
  <si>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</si>
  <si>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</si>
  <si>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</si>
  <si>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</si>
  <si>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</si>
  <si>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</si>
  <si>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</si>
  <si>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</si>
  <si>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</si>
  <si>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</si>
  <si>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</si>
  <si>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</si>
  <si>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</si>
  <si>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</si>
  <si>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</si>
  <si>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</si>
  <si>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</si>
  <si>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</si>
  <si>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</si>
  <si>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</si>
  <si>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</si>
  <si>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</si>
  <si>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</si>
  <si>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</si>
  <si>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</si>
  <si>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</si>
  <si>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</si>
  <si>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</si>
  <si>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</si>
  <si>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</si>
  <si>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</si>
  <si>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</si>
  <si>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</si>
  <si>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</si>
  <si>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</si>
  <si>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</si>
  <si>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</si>
  <si>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</si>
  <si>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</si>
  <si>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</si>
  <si>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</si>
  <si>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</si>
  <si>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</si>
  <si>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</si>
  <si>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</si>
  <si>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</si>
  <si>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</si>
  <si>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</si>
  <si>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</si>
  <si>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</si>
  <si>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</si>
  <si>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</si>
  <si>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</si>
  <si>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</si>
  <si>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</si>
  <si>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</si>
  <si>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</si>
  <si>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</si>
  <si>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</si>
  <si>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</si>
  <si>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</si>
  <si>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</si>
  <si>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</si>
  <si>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</si>
  <si>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</si>
  <si>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</si>
  <si>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</si>
  <si>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</si>
  <si>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</si>
  <si>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</si>
  <si>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</si>
  <si>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</si>
  <si>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</si>
  <si>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</si>
  <si>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</si>
  <si>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</si>
  <si>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</si>
  <si>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</si>
  <si>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</si>
  <si>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</si>
  <si>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</si>
  <si>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</si>
  <si>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</si>
  <si>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</si>
  <si>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</si>
  <si>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</si>
  <si>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</si>
  <si>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</si>
  <si>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</si>
  <si>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</si>
  <si>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</si>
  <si>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</si>
  <si>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</si>
  <si>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</si>
  <si>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</si>
  <si>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</si>
  <si>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</si>
  <si>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</si>
  <si>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</si>
  <si>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</si>
  <si>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</si>
  <si>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</si>
  <si>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</si>
  <si>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</si>
  <si>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</si>
  <si>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</si>
  <si>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</si>
  <si>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</si>
  <si>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</si>
  <si>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</si>
  <si>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</si>
  <si>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</si>
  <si>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</si>
  <si>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</si>
  <si>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</si>
  <si>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</si>
  <si>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</si>
  <si>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</si>
  <si>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</si>
  <si>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</si>
  <si>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</si>
  <si>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</si>
  <si>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</si>
  <si>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</si>
  <si>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</si>
  <si>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</si>
  <si>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</si>
  <si>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</si>
  <si>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</si>
  <si>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</si>
  <si>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</si>
  <si>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</si>
  <si>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</si>
  <si>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</si>
  <si>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</si>
  <si>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</si>
  <si>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</si>
  <si>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</si>
  <si>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</si>
  <si>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</si>
  <si>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</si>
  <si>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</si>
  <si>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</si>
  <si>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</si>
  <si>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</si>
  <si>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</si>
  <si>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</si>
  <si>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</si>
  <si>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</si>
  <si>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</si>
  <si>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</si>
  <si>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</si>
  <si>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</si>
  <si>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</si>
  <si>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</si>
  <si>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</si>
  <si>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</si>
  <si>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</si>
  <si>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</si>
  <si>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</si>
  <si>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</si>
  <si>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</si>
  <si>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</si>
  <si>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</si>
  <si>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</si>
  <si>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</si>
  <si>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</si>
  <si>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</si>
  <si>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</si>
  <si>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</si>
  <si>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</si>
  <si>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</si>
  <si>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</si>
  <si>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</si>
  <si>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</si>
  <si>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</si>
  <si>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</si>
  <si>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</si>
  <si>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</si>
  <si>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</si>
  <si>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</si>
  <si>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</si>
  <si>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</si>
  <si>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</si>
  <si>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</si>
  <si>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</si>
  <si>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</si>
  <si>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</si>
  <si>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</si>
  <si>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</si>
  <si>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</si>
  <si>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</si>
  <si>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</si>
  <si>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</si>
  <si>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</si>
  <si>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</si>
  <si>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</si>
  <si>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</si>
  <si>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</si>
  <si>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</si>
  <si>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</si>
  <si>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</si>
  <si>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</si>
  <si>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</si>
  <si>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</si>
  <si>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</si>
  <si>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</si>
  <si>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</si>
  <si>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</si>
  <si>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</si>
  <si>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</si>
  <si>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</si>
  <si>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</si>
  <si>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</si>
  <si>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</si>
  <si>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</si>
  <si>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</si>
  <si>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</si>
  <si>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</si>
  <si>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</si>
  <si>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</si>
  <si>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</si>
  <si>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</si>
  <si>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</si>
  <si>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</si>
  <si>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</si>
  <si>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</si>
  <si>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</si>
  <si>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</si>
  <si>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</si>
  <si>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</si>
  <si>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</si>
  <si>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</si>
  <si>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</si>
  <si>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</si>
  <si>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</si>
  <si>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</si>
  <si>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</si>
  <si>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</si>
  <si>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</si>
  <si>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</si>
  <si>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</si>
  <si>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</si>
  <si>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</si>
  <si>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</si>
  <si>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</si>
  <si>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</si>
  <si>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</si>
  <si>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</si>
  <si>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</si>
  <si>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</si>
  <si>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</si>
  <si>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</si>
  <si>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</si>
  <si>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</si>
  <si>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</si>
  <si>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</si>
  <si>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</si>
  <si>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</si>
  <si>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</si>
  <si>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</si>
  <si>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</si>
  <si>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</si>
  <si>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</si>
  <si>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</si>
  <si>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</si>
  <si>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</si>
  <si>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</si>
  <si>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</si>
  <si>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</si>
  <si>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</si>
  <si>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</si>
  <si>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</si>
  <si>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</si>
  <si>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</si>
  <si>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</si>
  <si>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</si>
  <si>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</si>
  <si>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</si>
  <si>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</si>
  <si>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</si>
  <si>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</si>
  <si>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</si>
  <si>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</si>
  <si>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</si>
  <si>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</si>
  <si>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</si>
  <si>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</si>
  <si>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</si>
  <si>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</si>
  <si>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</si>
  <si>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</si>
  <si>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</si>
  <si>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</si>
  <si>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</si>
  <si>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</si>
  <si>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</si>
  <si>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</si>
  <si>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</si>
  <si>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</si>
  <si>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</si>
  <si>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</si>
  <si>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</si>
  <si>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</si>
  <si>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</si>
  <si>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</si>
  <si>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</si>
  <si>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</si>
  <si>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</si>
  <si>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</si>
  <si>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</si>
  <si>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</si>
  <si>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</si>
  <si>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</si>
  <si>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</si>
  <si>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</si>
  <si>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</si>
  <si>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</si>
  <si>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</si>
  <si>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</si>
  <si>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</si>
  <si>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</si>
  <si>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</si>
  <si>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</si>
  <si>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</si>
  <si>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</si>
  <si>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</si>
  <si>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</si>
  <si>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</si>
  <si>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</si>
  <si>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</si>
  <si>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</si>
  <si>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</si>
  <si>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</si>
  <si>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</si>
  <si>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</si>
  <si>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</si>
  <si>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</si>
  <si>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</si>
  <si>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</si>
  <si>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</si>
  <si>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</si>
  <si>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</si>
  <si>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</si>
  <si>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</si>
  <si>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</si>
  <si>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</si>
  <si>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</si>
  <si>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</si>
  <si>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</si>
  <si>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</si>
  <si>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</si>
  <si>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</si>
  <si>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</si>
  <si>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</si>
  <si>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</si>
  <si>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</si>
  <si>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</si>
  <si>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</si>
  <si>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</si>
  <si>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</si>
  <si>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</si>
  <si>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</si>
  <si>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</si>
  <si>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</si>
  <si>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</si>
  <si>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</si>
  <si>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</si>
  <si>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</si>
  <si>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</si>
  <si>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</si>
  <si>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</si>
  <si>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</si>
  <si>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</si>
  <si>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</si>
  <si>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</si>
  <si>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</si>
  <si>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</si>
  <si>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</si>
  <si>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</si>
  <si>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</si>
  <si>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</si>
  <si>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</si>
  <si>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</si>
  <si>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</si>
  <si>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</si>
  <si>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</si>
  <si>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</si>
  <si>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</si>
  <si>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</si>
  <si>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</si>
  <si>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</si>
  <si>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</si>
  <si>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</si>
  <si>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</si>
  <si>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</si>
  <si>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</si>
  <si>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</si>
  <si>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</si>
  <si>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</si>
  <si>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</si>
  <si>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</si>
  <si>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</si>
  <si>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</si>
  <si>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</si>
  <si>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</si>
  <si>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</si>
  <si>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</si>
  <si>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</si>
  <si>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</si>
  <si>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</si>
  <si>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</si>
  <si>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</si>
  <si>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</si>
  <si>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</si>
  <si>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</si>
  <si>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</si>
  <si>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</si>
  <si>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</si>
  <si>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</si>
  <si>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</si>
  <si>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</si>
  <si>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</si>
  <si>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</si>
  <si>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</si>
  <si>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</si>
  <si>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</si>
  <si>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</si>
  <si>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</si>
  <si>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</si>
  <si>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</si>
  <si>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</si>
  <si>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</si>
  <si>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</si>
  <si>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</si>
  <si>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</si>
  <si>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</si>
  <si>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</si>
  <si>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</si>
  <si>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</si>
  <si>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</si>
  <si>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</si>
  <si>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</si>
  <si>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</si>
  <si>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</si>
  <si>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</si>
  <si>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</si>
  <si>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</si>
  <si>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</si>
  <si>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</si>
  <si>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</si>
  <si>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</si>
  <si>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</si>
  <si>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</si>
  <si>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</si>
  <si>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</si>
  <si>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</si>
  <si>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</si>
  <si>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</si>
  <si>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</si>
  <si>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</si>
  <si>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</si>
  <si>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</si>
  <si>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</si>
  <si>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</si>
  <si>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</si>
  <si>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</si>
  <si>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</si>
  <si>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</si>
  <si>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</si>
  <si>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</si>
  <si>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</si>
  <si>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</si>
  <si>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</si>
  <si>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</si>
  <si>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</si>
  <si>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</si>
  <si>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</si>
  <si>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</si>
  <si>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</si>
  <si>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</si>
  <si>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</si>
  <si>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</si>
  <si>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</si>
  <si>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</si>
  <si>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</si>
  <si>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</si>
  <si>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</si>
  <si>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</si>
  <si>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</si>
  <si>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</si>
  <si>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</si>
  <si>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</si>
  <si>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</si>
  <si>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</si>
  <si>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</si>
  <si>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</si>
  <si>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</si>
  <si>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</si>
  <si>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</si>
  <si>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</si>
  <si>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</si>
  <si>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</si>
  <si>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</si>
  <si>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</si>
  <si>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</si>
  <si>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</si>
  <si>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</si>
  <si>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</si>
  <si>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</si>
  <si>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</si>
  <si>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</si>
  <si>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</si>
  <si>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</si>
  <si>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</si>
  <si>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</si>
  <si>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</si>
  <si>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</si>
  <si>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</si>
  <si>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</si>
  <si>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</si>
  <si>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</si>
  <si>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</si>
  <si>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</si>
  <si>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</si>
  <si>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</si>
  <si>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</si>
  <si>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</si>
  <si>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</si>
  <si>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</si>
  <si>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</si>
  <si>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</si>
  <si>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</si>
  <si>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</si>
  <si>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</si>
  <si>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</si>
  <si>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</si>
  <si>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</si>
  <si>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</si>
  <si>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</si>
  <si>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</si>
  <si>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</si>
  <si>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</si>
  <si>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</si>
  <si>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</si>
  <si>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</si>
  <si>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</si>
  <si>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</si>
  <si>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</si>
  <si>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</si>
  <si>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</si>
  <si>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</si>
  <si>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</si>
  <si>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</si>
  <si>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</si>
  <si>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</si>
  <si>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</si>
  <si>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</si>
  <si>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</si>
  <si>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</si>
  <si>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</si>
  <si>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</si>
  <si>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</si>
  <si>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</si>
  <si>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</si>
  <si>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</si>
  <si>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</si>
  <si>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</si>
  <si>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</si>
  <si>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</si>
  <si>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</si>
  <si>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</si>
  <si>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</si>
  <si>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</si>
  <si>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</si>
  <si>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</si>
  <si>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</si>
  <si>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</si>
  <si>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</si>
  <si>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</si>
  <si>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</si>
  <si>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</si>
  <si>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</si>
  <si>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</si>
  <si>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</si>
  <si>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</si>
  <si>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</si>
  <si>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</si>
  <si>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</si>
  <si>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</si>
  <si>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</si>
  <si>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</si>
  <si>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</si>
  <si>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</si>
  <si>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</si>
  <si>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</si>
  <si>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</si>
  <si>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</si>
  <si>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</si>
  <si>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</si>
  <si>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</si>
  <si>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</si>
  <si>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</si>
  <si>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</si>
  <si>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</si>
  <si>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</si>
  <si>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</si>
  <si>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</si>
  <si>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</si>
  <si>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</si>
  <si>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</si>
  <si>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</si>
  <si>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</si>
  <si>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</si>
  <si>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</si>
  <si>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</si>
  <si>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</si>
  <si>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</si>
  <si>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</si>
  <si>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</si>
  <si>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</si>
  <si>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</si>
  <si>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</si>
  <si>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</si>
  <si>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</si>
  <si>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</si>
  <si>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</si>
  <si>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</si>
  <si>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</si>
  <si>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</si>
  <si>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</si>
  <si>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</si>
  <si>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</si>
  <si>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</si>
  <si>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</si>
  <si>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</si>
  <si>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</si>
  <si>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</si>
  <si>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</si>
  <si>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</si>
  <si>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</si>
  <si>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</si>
  <si>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</si>
  <si>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</si>
  <si>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</si>
  <si>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</si>
  <si>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</si>
  <si>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</si>
  <si>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</si>
  <si>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</si>
  <si>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</si>
  <si>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</si>
  <si>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</si>
  <si>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</si>
  <si>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</si>
  <si>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</si>
  <si>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</si>
  <si>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</si>
  <si>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</si>
  <si>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</si>
  <si>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</si>
  <si>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</si>
  <si>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</si>
  <si>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</si>
  <si>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</si>
  <si>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</si>
  <si>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</si>
  <si>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</si>
  <si>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</si>
  <si>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</si>
  <si>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</si>
  <si>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</si>
  <si>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</si>
  <si>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</si>
  <si>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</si>
  <si>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</si>
  <si>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</si>
  <si>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</si>
  <si>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</si>
  <si>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</si>
  <si>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</si>
  <si>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</si>
  <si>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</si>
  <si>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</si>
  <si>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</si>
  <si>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</si>
  <si>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</si>
  <si>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</si>
  <si>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</si>
  <si>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</si>
  <si>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</si>
  <si>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</si>
  <si>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</si>
  <si>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</si>
  <si>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</si>
  <si>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</si>
  <si>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</si>
  <si>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</si>
  <si>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</si>
  <si>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</si>
  <si>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</si>
  <si>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</si>
  <si>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</si>
  <si>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</si>
  <si>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</si>
  <si>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</si>
  <si>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</si>
  <si>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</si>
  <si>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</si>
  <si>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</si>
  <si>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</si>
  <si>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</si>
  <si>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</si>
  <si>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</si>
  <si>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</si>
  <si>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</si>
  <si>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</si>
  <si>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</si>
  <si>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</si>
  <si>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</si>
  <si>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</si>
  <si>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</si>
  <si>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</si>
  <si>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</si>
  <si>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</si>
  <si>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</si>
  <si>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</si>
  <si>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</si>
  <si>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</si>
  <si>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</si>
  <si>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</si>
  <si>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</si>
  <si>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</si>
  <si>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</si>
  <si>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</si>
  <si>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</si>
  <si>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</si>
  <si>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</si>
  <si>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</si>
  <si>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</si>
  <si>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</si>
  <si>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</si>
  <si>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</si>
  <si>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</si>
  <si>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</si>
  <si>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</si>
  <si>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</si>
  <si>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</si>
  <si>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</si>
  <si>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</si>
  <si>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</si>
  <si>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</si>
  <si>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</si>
  <si>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</si>
  <si>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</si>
  <si>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</si>
  <si>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</si>
  <si>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</si>
  <si>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</si>
  <si>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</si>
  <si>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</si>
  <si>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</si>
  <si>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</si>
  <si>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</si>
  <si>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</si>
  <si>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</si>
  <si>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</si>
  <si>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</si>
  <si>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</si>
  <si>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</si>
  <si>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</si>
  <si>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</si>
  <si>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</si>
  <si>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</si>
  <si>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</si>
  <si>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</si>
  <si>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</si>
  <si>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</si>
  <si>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</si>
  <si>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</si>
  <si>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</si>
  <si>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</si>
  <si>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</si>
  <si>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</si>
  <si>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</si>
  <si>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</si>
  <si>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</si>
  <si>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</si>
  <si>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</si>
  <si>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</si>
  <si>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</si>
  <si>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</si>
  <si>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</si>
  <si>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</si>
  <si>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</si>
  <si>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</si>
  <si>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</si>
  <si>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</si>
  <si>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</si>
  <si>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</si>
  <si>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</si>
  <si>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</si>
  <si>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</si>
  <si>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</si>
  <si>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</si>
  <si>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</si>
  <si>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</si>
  <si>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</si>
  <si>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</si>
  <si>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</si>
  <si>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</si>
  <si>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</si>
  <si>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</si>
  <si>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</si>
  <si>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</si>
  <si>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</si>
  <si>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</si>
  <si>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</si>
  <si>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</si>
  <si>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</si>
  <si>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</si>
  <si>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</si>
  <si>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</si>
  <si>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</si>
  <si>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</si>
  <si>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</si>
  <si>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</si>
  <si>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</si>
  <si>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</si>
  <si>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</si>
  <si>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</si>
  <si>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</si>
  <si>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</si>
  <si>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</si>
  <si>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</si>
  <si>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</si>
  <si>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</si>
  <si>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</si>
  <si>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</si>
  <si>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</si>
  <si>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</si>
  <si>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</si>
  <si>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</si>
  <si>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</si>
  <si>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</si>
  <si>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</si>
  <si>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</si>
  <si>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</si>
  <si>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</si>
  <si>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</si>
  <si>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</si>
  <si>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</si>
  <si>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</si>
  <si>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</si>
  <si>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</si>
  <si>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</si>
  <si>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</si>
  <si>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</si>
  <si>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</si>
  <si>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</si>
  <si>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</si>
  <si>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</si>
  <si>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</si>
  <si>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</si>
  <si>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</si>
  <si>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</si>
  <si>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</si>
  <si>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</si>
  <si>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</si>
  <si>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</si>
  <si>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</si>
  <si>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</si>
  <si>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</si>
  <si>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</si>
  <si>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</si>
  <si>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</si>
  <si>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</si>
  <si>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</si>
  <si>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</si>
  <si>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</si>
  <si>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</si>
  <si>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</si>
  <si>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</si>
  <si>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</si>
  <si>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</si>
  <si>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</si>
  <si>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</si>
  <si>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</si>
  <si>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</si>
  <si>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</si>
  <si>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</si>
  <si>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</si>
  <si>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</si>
  <si>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</si>
  <si>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</si>
  <si>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</si>
  <si>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</si>
  <si>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</si>
  <si>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</si>
  <si>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</si>
  <si>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</si>
  <si>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</si>
  <si>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</si>
  <si>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</si>
  <si>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</si>
  <si>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</si>
  <si>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</si>
  <si>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</si>
  <si>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</si>
  <si>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</si>
  <si>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</si>
  <si>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</si>
  <si>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</si>
  <si>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</si>
  <si>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</si>
  <si>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</si>
  <si>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</si>
  <si>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</si>
  <si>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</si>
  <si>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</si>
  <si>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</si>
  <si>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</si>
  <si>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</si>
  <si>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</si>
  <si>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</si>
  <si>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</si>
  <si>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</si>
  <si>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</si>
  <si>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</si>
  <si>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</si>
  <si>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</si>
  <si>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</si>
  <si>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</si>
  <si>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</si>
  <si>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</si>
  <si>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</si>
  <si>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</si>
  <si>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</si>
  <si>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</si>
  <si>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</si>
  <si>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</si>
  <si>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</si>
  <si>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</si>
  <si>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</si>
  <si>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</si>
  <si>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</si>
  <si>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</si>
  <si>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</si>
  <si>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</si>
  <si>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</si>
  <si>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</si>
  <si>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</si>
  <si>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</si>
  <si>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</si>
  <si>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</si>
  <si>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</si>
  <si>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</si>
  <si>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</si>
  <si>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</si>
  <si>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</si>
  <si>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</si>
  <si>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</si>
  <si>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</si>
  <si>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</si>
  <si>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</si>
  <si>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</si>
  <si>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</si>
  <si>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</si>
  <si>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</si>
  <si>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</si>
  <si>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</si>
  <si>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</si>
  <si>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</si>
  <si>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</si>
  <si>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</si>
  <si>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</si>
  <si>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</si>
  <si>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</si>
  <si>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</si>
  <si>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</si>
  <si>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</si>
  <si>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</si>
  <si>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</si>
  <si>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</si>
  <si>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</si>
  <si>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</si>
  <si>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</si>
  <si>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</si>
  <si>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</si>
  <si>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</si>
  <si>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</si>
  <si>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</si>
  <si>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</si>
  <si>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</si>
  <si>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</si>
  <si>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</si>
  <si>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</si>
  <si>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</si>
  <si>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</si>
  <si>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</si>
  <si>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</si>
  <si>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</si>
  <si>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</si>
  <si>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</si>
  <si>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</si>
  <si>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</si>
  <si>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</si>
  <si>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</si>
  <si>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</si>
  <si>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</si>
  <si>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</si>
  <si>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</si>
  <si>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</si>
  <si>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</si>
  <si>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</si>
  <si>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</si>
  <si>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</si>
  <si>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</si>
  <si>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</si>
  <si>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</si>
  <si>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</si>
  <si>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</si>
  <si>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</si>
  <si>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</si>
  <si>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</si>
  <si>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</si>
  <si>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</si>
  <si>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</si>
  <si>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</si>
  <si>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</si>
  <si>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</si>
  <si>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</si>
  <si>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</si>
  <si>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</si>
  <si>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</si>
  <si>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</si>
  <si>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</si>
  <si>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</si>
  <si>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</si>
  <si>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</si>
  <si>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</si>
  <si>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</si>
  <si>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</si>
  <si>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</si>
  <si>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</si>
  <si>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</si>
  <si>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</si>
  <si>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</si>
  <si>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</si>
  <si>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</si>
  <si>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</si>
  <si>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</si>
  <si>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</si>
  <si>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</si>
  <si>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</si>
  <si>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</si>
  <si>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</si>
  <si>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</si>
  <si>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</si>
  <si>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</si>
  <si>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</si>
  <si>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</si>
  <si>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</si>
  <si>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</si>
  <si>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</si>
  <si>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</si>
  <si>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</si>
  <si>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</si>
  <si>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</si>
  <si>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</si>
  <si>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</si>
  <si>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</si>
  <si>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</si>
  <si>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</si>
  <si>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</si>
  <si>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</si>
  <si>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</si>
  <si>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</si>
  <si>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</si>
  <si>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</si>
  <si>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</si>
  <si>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</si>
  <si>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</si>
  <si>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</si>
  <si>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</si>
  <si>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</si>
  <si>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</si>
  <si>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</si>
  <si>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</si>
  <si>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</si>
  <si>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</si>
  <si>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</si>
  <si>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</si>
  <si>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</si>
  <si>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</si>
  <si>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</si>
  <si>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</si>
  <si>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</si>
  <si>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</si>
  <si>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</si>
  <si>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</si>
  <si>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</si>
  <si>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</si>
  <si>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</si>
  <si>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</si>
  <si>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</si>
  <si>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</si>
  <si>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</si>
  <si>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</si>
  <si>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</si>
  <si>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</si>
  <si>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</si>
  <si>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</si>
  <si>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</si>
  <si>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</si>
  <si>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</si>
  <si>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</si>
  <si>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</si>
  <si>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</si>
  <si>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</si>
  <si>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</si>
  <si>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</si>
  <si>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</si>
  <si>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</si>
  <si>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</si>
  <si>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</si>
  <si>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</si>
  <si>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</si>
  <si>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</si>
  <si>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</si>
  <si>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</si>
  <si>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</si>
  <si>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</si>
  <si>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</si>
  <si>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</si>
  <si>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</si>
  <si>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</si>
  <si>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</si>
  <si>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</si>
  <si>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</si>
  <si>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</si>
  <si>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</si>
  <si>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</si>
  <si>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</si>
  <si>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</si>
  <si>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</si>
  <si>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</si>
  <si>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</si>
  <si>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</si>
  <si>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</si>
  <si>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</si>
  <si>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</si>
  <si>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</si>
  <si>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</si>
  <si>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</si>
  <si>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</si>
  <si>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</si>
  <si>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</si>
  <si>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</si>
  <si>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</si>
  <si>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</si>
  <si>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</si>
  <si>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</si>
  <si>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</si>
  <si>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</si>
  <si>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</si>
  <si>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</si>
  <si>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</si>
  <si>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</si>
  <si>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</si>
  <si>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</si>
  <si>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</si>
  <si>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</si>
  <si>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</si>
  <si>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</si>
  <si>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</si>
  <si>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</si>
  <si>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</si>
  <si>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</si>
  <si>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</si>
  <si>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</si>
  <si>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</si>
  <si>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</si>
  <si>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</si>
  <si>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</si>
  <si>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</si>
  <si>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</si>
  <si>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</si>
  <si>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</si>
  <si>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</si>
  <si>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</si>
  <si>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</si>
  <si>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</si>
  <si>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</si>
  <si>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</si>
  <si>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</si>
  <si>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</si>
  <si>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</si>
  <si>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</si>
  <si>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</si>
  <si>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</si>
  <si>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</si>
  <si>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</si>
  <si>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</si>
  <si>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</si>
  <si>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</si>
  <si>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</si>
  <si>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</si>
  <si>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</si>
  <si>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</si>
  <si>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</si>
  <si>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</si>
  <si>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</si>
  <si>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</si>
  <si>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</si>
  <si>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</si>
  <si>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</si>
  <si>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</si>
  <si>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</si>
  <si>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</si>
  <si>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</si>
  <si>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</si>
  <si>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</si>
  <si>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</si>
  <si>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</si>
  <si>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</si>
  <si>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</si>
  <si>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</si>
  <si>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</si>
  <si>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</si>
  <si>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</si>
  <si>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</si>
  <si>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</si>
  <si>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</si>
  <si>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</si>
  <si>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</si>
  <si>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</si>
  <si>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</si>
  <si>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</si>
  <si>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</si>
  <si>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</si>
  <si>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</si>
  <si>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</si>
  <si>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</si>
  <si>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</si>
  <si>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</si>
  <si>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</si>
  <si>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</si>
  <si>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</si>
  <si>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</si>
  <si>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</si>
  <si>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</si>
  <si>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</si>
  <si>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</si>
  <si>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</si>
  <si>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</si>
  <si>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</si>
  <si>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</si>
  <si>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</si>
  <si>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</si>
  <si>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</si>
  <si>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</si>
  <si>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</si>
  <si>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</si>
  <si>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</si>
  <si>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</si>
  <si>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</si>
  <si>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</si>
  <si>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</si>
  <si>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</si>
  <si>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</si>
  <si>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</si>
  <si>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</si>
  <si>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</si>
  <si>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</si>
  <si>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</si>
  <si>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</si>
  <si>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</si>
  <si>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</si>
  <si>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</si>
  <si>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</si>
  <si>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</si>
  <si>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</si>
  <si>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</si>
  <si>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</si>
  <si>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</si>
  <si>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</si>
  <si>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</si>
  <si>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</si>
  <si>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</si>
  <si>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</si>
  <si>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</si>
  <si>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</si>
  <si>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</si>
  <si>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</si>
  <si>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</si>
  <si>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</si>
  <si>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</si>
  <si>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</si>
  <si>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</si>
  <si>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</si>
  <si>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</si>
  <si>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</si>
  <si>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</si>
  <si>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</si>
  <si>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</si>
  <si>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</si>
  <si>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</si>
  <si>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</si>
  <si>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</si>
  <si>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</si>
  <si>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</si>
  <si>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</si>
  <si>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</si>
  <si>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</si>
  <si>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</si>
  <si>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</si>
  <si>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</si>
  <si>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</si>
  <si>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</si>
  <si>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</si>
  <si>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</si>
  <si>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</si>
  <si>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</si>
  <si>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</si>
  <si>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</si>
  <si>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</si>
  <si>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</si>
  <si>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</si>
  <si>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</si>
  <si>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</si>
  <si>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</si>
  <si>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</si>
  <si>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</si>
  <si>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</si>
  <si>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</si>
  <si>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</si>
  <si>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</si>
  <si>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</si>
  <si>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</si>
  <si>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</si>
  <si>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</si>
  <si>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</si>
  <si>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</si>
  <si>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</si>
  <si>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</si>
  <si>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</si>
  <si>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</si>
  <si>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</si>
  <si>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</si>
  <si>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</si>
  <si>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</si>
  <si>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</si>
  <si>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</si>
  <si>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</si>
  <si>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</si>
  <si>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</si>
  <si>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</si>
  <si>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</si>
  <si>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</si>
  <si>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</si>
  <si>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</si>
  <si>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</si>
  <si>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</si>
  <si>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</si>
  <si>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</si>
  <si>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</si>
  <si>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</si>
  <si>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</si>
  <si>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</si>
  <si>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</si>
  <si>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</si>
  <si>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</si>
  <si>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</si>
  <si>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</si>
  <si>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</si>
  <si>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</si>
  <si>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</si>
  <si>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</si>
  <si>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</si>
  <si>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</si>
  <si>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</si>
  <si>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</si>
  <si>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</si>
  <si>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</si>
  <si>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</si>
  <si>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</si>
  <si>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</si>
  <si>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</si>
  <si>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</si>
  <si>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</si>
  <si>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</si>
  <si>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</si>
  <si>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</si>
  <si>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</si>
  <si>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</si>
  <si>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</si>
  <si>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</si>
  <si>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</si>
  <si>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</si>
  <si>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</si>
  <si>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</si>
  <si>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</si>
  <si>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</si>
  <si>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</si>
  <si>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</si>
  <si>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</si>
  <si>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</si>
  <si>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</si>
  <si>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</si>
  <si>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</si>
  <si>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</si>
  <si>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</si>
  <si>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</si>
  <si>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</si>
  <si>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</si>
  <si>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</si>
  <si>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</si>
  <si>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</si>
  <si>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</si>
  <si>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</si>
  <si>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</si>
  <si>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</si>
  <si>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</si>
  <si>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</si>
  <si>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</si>
  <si>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</si>
  <si>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</si>
  <si>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</si>
  <si>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</si>
  <si>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</si>
  <si>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</si>
  <si>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</si>
  <si>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</si>
  <si>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</si>
  <si>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</si>
  <si>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</si>
  <si>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</si>
  <si>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</si>
  <si>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</si>
  <si>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</si>
  <si>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</si>
  <si>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</si>
  <si>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</si>
  <si>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</si>
  <si>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</si>
  <si>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</si>
  <si>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</si>
  <si>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</si>
  <si>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</si>
  <si>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</si>
  <si>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</si>
  <si>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</si>
  <si>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</si>
  <si>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</si>
  <si>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</si>
  <si>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</si>
  <si>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</si>
  <si>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</si>
  <si>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</si>
  <si>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</si>
  <si>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</si>
  <si>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</si>
  <si>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</si>
  <si>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</si>
  <si>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</si>
  <si>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</si>
  <si>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</si>
  <si>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</si>
  <si>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</si>
  <si>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</si>
  <si>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</si>
  <si>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</si>
  <si>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</si>
  <si>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</si>
  <si>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</si>
  <si>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</si>
  <si>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</si>
  <si>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</si>
  <si>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</si>
  <si>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</si>
  <si>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</si>
  <si>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</si>
  <si>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</si>
  <si>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</si>
  <si>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</si>
  <si>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</si>
  <si>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</si>
  <si>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</si>
  <si>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</si>
  <si>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</si>
  <si>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</si>
  <si>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</si>
  <si>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</si>
  <si>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</si>
  <si>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</si>
  <si>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</si>
  <si>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</si>
  <si>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</si>
  <si>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</si>
  <si>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</si>
  <si>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</si>
  <si>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</si>
  <si>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</si>
  <si>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</si>
  <si>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</si>
  <si>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</si>
  <si>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</si>
  <si>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</si>
  <si>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</si>
  <si>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</si>
  <si>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</si>
  <si>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</si>
  <si>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</si>
  <si>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</si>
  <si>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</si>
  <si>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</si>
  <si>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</si>
  <si>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</si>
  <si>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</si>
  <si>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</si>
  <si>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</si>
  <si>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</si>
  <si>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</si>
  <si>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</si>
  <si>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</si>
  <si>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</si>
  <si>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</si>
  <si>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</si>
  <si>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</si>
  <si>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</si>
  <si>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</si>
  <si>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</si>
  <si>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</si>
  <si>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</si>
  <si>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</si>
  <si>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</si>
  <si>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</si>
  <si>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</si>
  <si>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</si>
  <si>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</si>
  <si>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</si>
  <si>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</si>
  <si>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</si>
  <si>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</si>
  <si>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</si>
  <si>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</si>
  <si>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</si>
  <si>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</si>
  <si>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</si>
  <si>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</si>
  <si>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</si>
  <si>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</si>
  <si>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</si>
  <si>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</si>
  <si>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</si>
  <si>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</si>
  <si>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</si>
  <si>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</si>
  <si>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</si>
  <si>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</si>
  <si>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</si>
  <si>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</si>
  <si>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</si>
  <si>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</si>
  <si>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</si>
  <si>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</si>
  <si>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</si>
  <si>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</si>
  <si>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</si>
  <si>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</si>
  <si>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</si>
  <si>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</si>
  <si>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</si>
  <si>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</si>
  <si>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</si>
  <si>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</si>
  <si>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</si>
  <si>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</si>
  <si>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</si>
  <si>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</si>
  <si>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</si>
  <si>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</si>
  <si>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</si>
  <si>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</si>
  <si>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</si>
  <si>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</si>
  <si>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</si>
  <si>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</si>
  <si>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</si>
  <si>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</si>
  <si>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</si>
  <si>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</si>
  <si>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</si>
  <si>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</si>
  <si>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</si>
  <si>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</si>
  <si>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</si>
  <si>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</si>
  <si>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</si>
  <si>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</si>
  <si>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</si>
  <si>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</si>
  <si>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</si>
  <si>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</si>
  <si>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</si>
  <si>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</si>
  <si>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</si>
  <si>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</si>
  <si>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</si>
  <si>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</si>
  <si>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</si>
  <si>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</si>
  <si>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</si>
  <si>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</si>
  <si>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</si>
  <si>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</si>
  <si>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</si>
  <si>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</si>
  <si>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</si>
  <si>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</si>
  <si>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</si>
  <si>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</si>
  <si>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</si>
  <si>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</si>
  <si>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</si>
  <si>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</si>
  <si>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</si>
  <si>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</si>
  <si>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</si>
  <si>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</si>
  <si>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</si>
  <si>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</si>
  <si>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</si>
  <si>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</si>
  <si>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</si>
  <si>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</si>
  <si>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</si>
  <si>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</si>
  <si>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</si>
  <si>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</si>
  <si>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</si>
  <si>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</si>
  <si>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</si>
  <si>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</si>
  <si>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</si>
  <si>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</si>
  <si>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</si>
  <si>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</si>
  <si>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</si>
  <si>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</si>
  <si>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</si>
  <si>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</si>
  <si>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</si>
  <si>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</si>
  <si>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</si>
  <si>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</si>
  <si>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</si>
  <si>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</si>
  <si>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</si>
  <si>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</si>
  <si>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</si>
  <si>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</si>
  <si>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</si>
  <si>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</si>
  <si>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</si>
  <si>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</si>
  <si>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</si>
  <si>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</si>
  <si>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</si>
  <si>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</si>
  <si>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</si>
  <si>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</si>
  <si>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</si>
  <si>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</si>
  <si>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</si>
  <si>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</si>
  <si>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</si>
  <si>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</si>
  <si>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</si>
  <si>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</si>
  <si>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</si>
  <si>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</si>
  <si>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</si>
  <si>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</si>
  <si>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</si>
  <si>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</si>
  <si>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</si>
  <si>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</si>
  <si>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</si>
  <si>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</si>
  <si>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</si>
  <si>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</si>
  <si>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</si>
  <si>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</si>
  <si>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</si>
  <si>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</si>
  <si>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</si>
  <si>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</si>
  <si>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</si>
  <si>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</si>
  <si>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</si>
  <si>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</si>
  <si>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</si>
  <si>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</si>
  <si>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</si>
  <si>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</si>
  <si>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</si>
  <si>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</si>
  <si>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</si>
  <si>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</si>
  <si>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</si>
  <si>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</si>
  <si>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</si>
  <si>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</si>
  <si>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</si>
  <si>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</si>
  <si>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</si>
  <si>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</si>
  <si>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</si>
  <si>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</si>
  <si>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</si>
  <si>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</si>
  <si>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</si>
  <si>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</si>
  <si>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</si>
  <si>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</si>
  <si>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</si>
  <si>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</si>
  <si>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</si>
  <si>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</si>
  <si>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</si>
  <si>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</si>
  <si>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</si>
  <si>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</si>
  <si>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</si>
  <si>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</si>
  <si>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</si>
  <si>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</si>
  <si>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</si>
  <si>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</si>
  <si>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</si>
  <si>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</si>
  <si>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</si>
  <si>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</si>
  <si>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</si>
  <si>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</si>
  <si>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</si>
  <si>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</si>
  <si>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</si>
  <si>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</si>
  <si>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</si>
  <si>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</si>
  <si>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</si>
  <si>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</si>
  <si>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</si>
  <si>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</si>
  <si>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</si>
  <si>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</si>
  <si>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</si>
  <si>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</si>
  <si>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</si>
  <si>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</si>
  <si>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</si>
  <si>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</si>
  <si>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</si>
  <si>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</si>
  <si>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</si>
  <si>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</si>
  <si>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</si>
  <si>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</si>
  <si>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</si>
  <si>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</si>
  <si>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</si>
  <si>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</si>
  <si>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</si>
  <si>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</si>
  <si>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</si>
  <si>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</si>
  <si>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</si>
  <si>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</si>
  <si>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</si>
  <si>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</si>
  <si>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</si>
  <si>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</si>
  <si>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</si>
  <si>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</si>
  <si>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</si>
  <si>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</si>
  <si>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</si>
  <si>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</si>
  <si>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</si>
  <si>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</si>
  <si>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</si>
  <si>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</si>
  <si>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</si>
  <si>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</si>
  <si>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</si>
  <si>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</si>
  <si>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</si>
  <si>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</si>
  <si>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</si>
  <si>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</si>
  <si>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</si>
  <si>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</si>
  <si>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</si>
  <si>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</si>
  <si>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</si>
  <si>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</si>
  <si>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</si>
  <si>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</si>
  <si>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</si>
  <si>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</si>
  <si>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</si>
  <si>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</si>
  <si>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</si>
  <si>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</si>
  <si>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</si>
  <si>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</si>
  <si>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</si>
  <si>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</si>
  <si>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</si>
  <si>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</si>
  <si>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</si>
  <si>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</si>
  <si>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</si>
  <si>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</si>
  <si>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</si>
  <si>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</si>
  <si>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</si>
  <si>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</si>
  <si>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</si>
  <si>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</si>
  <si>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</si>
  <si>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</si>
  <si>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</si>
  <si>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</si>
  <si>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</si>
  <si>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</si>
  <si>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</si>
  <si>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</si>
  <si>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</si>
  <si>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</si>
  <si>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</si>
  <si>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</si>
  <si>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</si>
  <si>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</si>
  <si>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</si>
  <si>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</si>
  <si>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</si>
  <si>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</si>
  <si>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</si>
  <si>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</si>
  <si>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</si>
  <si>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</si>
  <si>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</si>
  <si>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</si>
  <si>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</si>
  <si>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</si>
  <si>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</si>
  <si>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</si>
  <si>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</si>
  <si>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</si>
  <si>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</si>
  <si>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</si>
  <si>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</si>
  <si>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</si>
  <si>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</si>
  <si>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</si>
  <si>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</si>
  <si>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</si>
  <si>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</si>
  <si>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</si>
  <si>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</si>
  <si>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</si>
  <si>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</si>
  <si>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</si>
  <si>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</si>
  <si>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</si>
  <si>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</si>
  <si>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</si>
  <si>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</si>
  <si>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</si>
  <si>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</si>
  <si>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</si>
  <si>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</si>
  <si>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</si>
  <si>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</si>
  <si>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</si>
  <si>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</si>
  <si>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</si>
  <si>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</si>
  <si>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</si>
  <si>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</si>
  <si>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</si>
  <si>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</si>
  <si>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</si>
  <si>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</si>
  <si>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</si>
  <si>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</si>
  <si>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</si>
  <si>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</si>
  <si>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</si>
  <si>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</si>
  <si>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</si>
  <si>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</si>
  <si>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</si>
  <si>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</si>
  <si>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</si>
  <si>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</si>
  <si>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</si>
  <si>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</si>
  <si>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</si>
  <si>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</si>
  <si>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</si>
  <si>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</si>
  <si>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</si>
  <si>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</si>
  <si>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</si>
  <si>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</si>
  <si>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</si>
  <si>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</si>
  <si>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</si>
  <si>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</si>
  <si>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</si>
  <si>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</si>
  <si>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</si>
  <si>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</si>
  <si>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</si>
  <si>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</si>
  <si>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</si>
  <si>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</si>
  <si>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</si>
  <si>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</si>
  <si>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</si>
  <si>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</si>
  <si>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</si>
  <si>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</si>
  <si>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</si>
  <si>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</si>
  <si>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</si>
  <si>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</si>
  <si>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</si>
  <si>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</si>
  <si>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</si>
  <si>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</si>
  <si>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</si>
  <si>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</si>
  <si>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</si>
  <si>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</si>
  <si>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</si>
  <si>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</si>
  <si>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</si>
  <si>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</si>
  <si>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</si>
  <si>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</si>
  <si>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</si>
  <si>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</si>
  <si>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</si>
  <si>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</si>
  <si>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</si>
  <si>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</si>
  <si>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</si>
  <si>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</si>
  <si>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</si>
  <si>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</si>
  <si>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</si>
  <si>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</si>
  <si>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</si>
  <si>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</si>
  <si>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</si>
  <si>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</si>
  <si>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</si>
  <si>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</si>
  <si>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</si>
  <si>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</si>
  <si>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</si>
  <si>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</si>
  <si>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</si>
  <si>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</si>
  <si>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</si>
  <si>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</si>
  <si>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</si>
  <si>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</si>
  <si>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</si>
  <si>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</si>
  <si>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</si>
  <si>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</si>
  <si>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</si>
  <si>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</si>
  <si>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</si>
  <si>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</si>
  <si>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</si>
  <si>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</si>
  <si>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</si>
  <si>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</si>
  <si>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</si>
  <si>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</si>
  <si>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</si>
  <si>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</si>
  <si>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</si>
  <si>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</si>
  <si>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</si>
  <si>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</si>
  <si>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</si>
  <si>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</si>
  <si>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</si>
  <si>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</si>
  <si>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</si>
  <si>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</si>
  <si>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</si>
  <si>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</si>
  <si>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</si>
  <si>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</si>
  <si>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</si>
  <si>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</si>
  <si>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</si>
  <si>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</si>
  <si>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</si>
  <si>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</si>
  <si>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</si>
  <si>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</si>
  <si>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</si>
  <si>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</si>
  <si>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</si>
  <si>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</si>
  <si>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</si>
  <si>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</si>
  <si>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</si>
  <si>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</si>
  <si>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</si>
  <si>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</si>
  <si>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</si>
  <si>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</si>
  <si>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</si>
  <si>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</si>
  <si>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</si>
  <si>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</si>
  <si>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</si>
  <si>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</si>
  <si>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</si>
  <si>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</si>
  <si>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</si>
  <si>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</si>
  <si>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</si>
  <si>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</si>
  <si>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</si>
  <si>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</si>
  <si>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</si>
  <si>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</si>
  <si>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</si>
  <si>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</si>
  <si>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</si>
  <si>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</si>
  <si>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</si>
  <si>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</si>
  <si>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</si>
  <si>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</si>
  <si>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</si>
  <si>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</si>
  <si>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</si>
  <si>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</si>
  <si>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</si>
  <si>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</si>
  <si>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</si>
  <si>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</si>
  <si>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</si>
  <si>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</si>
  <si>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</si>
  <si>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</si>
  <si>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</si>
  <si>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</si>
  <si>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</si>
  <si>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</si>
  <si>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</si>
  <si>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</si>
  <si>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</si>
  <si>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</si>
  <si>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</si>
  <si>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</si>
  <si>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</si>
  <si>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</si>
  <si>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</si>
  <si>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</si>
  <si>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</si>
  <si>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</si>
  <si>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</si>
  <si>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</si>
  <si>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</si>
  <si>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</si>
  <si>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</si>
  <si>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</si>
  <si>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</si>
  <si>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</si>
  <si>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</si>
  <si>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</si>
  <si>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</si>
  <si>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</si>
  <si>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</si>
  <si>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</si>
  <si>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</si>
  <si>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</si>
  <si>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</si>
  <si>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</si>
  <si>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</si>
  <si>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</si>
  <si>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</si>
  <si>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</si>
  <si>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</si>
  <si>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</si>
  <si>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</si>
  <si>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</si>
  <si>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</si>
  <si>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</si>
  <si>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</si>
  <si>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</si>
  <si>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</si>
  <si>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</si>
  <si>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</si>
  <si>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</si>
  <si>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</si>
  <si>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</si>
  <si>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</si>
  <si>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</si>
  <si>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</si>
  <si>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</si>
  <si>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</si>
  <si>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</si>
  <si>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</si>
  <si>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</si>
  <si>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</si>
  <si>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</si>
  <si>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</si>
  <si>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</si>
  <si>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</si>
  <si>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</si>
  <si>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</si>
  <si>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</si>
  <si>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</si>
  <si>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</si>
  <si>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</si>
  <si>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</si>
  <si>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</si>
  <si>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</si>
  <si>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</si>
  <si>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</si>
  <si>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</si>
  <si>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</si>
  <si>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</si>
  <si>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</si>
  <si>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</si>
  <si>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</si>
  <si>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</si>
  <si>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</si>
  <si>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</si>
  <si>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</si>
  <si>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</si>
  <si>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</si>
  <si>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</si>
  <si>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</si>
  <si>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</si>
  <si>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</si>
  <si>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</si>
  <si>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</si>
  <si>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</si>
  <si>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</si>
  <si>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</si>
  <si>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</si>
  <si>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</si>
  <si>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</si>
  <si>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</si>
  <si>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</si>
  <si>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</si>
  <si>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</si>
  <si>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</si>
  <si>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</si>
  <si>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</si>
  <si>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</si>
  <si>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</si>
  <si>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</si>
  <si>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</si>
  <si>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</si>
  <si>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</si>
  <si>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</si>
  <si>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</si>
  <si>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</si>
  <si>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</si>
  <si>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</si>
  <si>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</si>
  <si>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</si>
  <si>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</si>
  <si>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</si>
  <si>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</si>
  <si>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</si>
  <si>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</si>
  <si>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</si>
  <si>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</si>
  <si>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</si>
  <si>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</si>
  <si>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</si>
  <si>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</si>
  <si>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</si>
  <si>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</si>
  <si>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</si>
  <si>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</si>
  <si>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</si>
  <si>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</si>
  <si>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</si>
  <si>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</si>
  <si>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</si>
  <si>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</si>
  <si>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</si>
  <si>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</si>
  <si>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</si>
  <si>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</si>
  <si>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</si>
  <si>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</si>
  <si>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</si>
  <si>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</si>
  <si>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</si>
  <si>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</si>
  <si>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</si>
  <si>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</si>
  <si>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</si>
  <si>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</si>
  <si>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</si>
  <si>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</si>
  <si>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</si>
  <si>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</si>
  <si>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</si>
  <si>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</si>
  <si>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</si>
  <si>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</si>
  <si>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</si>
  <si>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</si>
  <si>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</si>
  <si>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</si>
  <si>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</si>
  <si>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</si>
  <si>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</si>
  <si>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</si>
  <si>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</si>
  <si>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</si>
  <si>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</si>
  <si>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</si>
  <si>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</si>
  <si>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</si>
  <si>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</si>
  <si>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</si>
  <si>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</si>
  <si>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</si>
  <si>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</si>
  <si>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</si>
  <si>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</si>
  <si>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</si>
  <si>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</si>
  <si>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</si>
  <si>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</si>
  <si>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</si>
  <si>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</si>
  <si>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</si>
  <si>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</si>
  <si>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</si>
  <si>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</si>
  <si>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</si>
  <si>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</si>
  <si>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</si>
  <si>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</si>
  <si>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</si>
  <si>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</si>
  <si>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</si>
  <si>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</si>
  <si>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</si>
  <si>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</si>
  <si>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</si>
  <si>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</si>
  <si>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</si>
  <si>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</si>
  <si>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</si>
  <si>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</si>
  <si>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</si>
  <si>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</si>
  <si>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</si>
  <si>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</si>
  <si>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</si>
  <si>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</si>
  <si>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</si>
  <si>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</si>
  <si>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</si>
  <si>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</si>
  <si>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</si>
  <si>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</si>
  <si>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</si>
  <si>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</si>
  <si>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</si>
  <si>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</si>
  <si>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</si>
  <si>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</si>
  <si>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</si>
  <si>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</si>
  <si>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</si>
  <si>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</si>
  <si>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</si>
  <si>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</si>
  <si>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</si>
  <si>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</si>
  <si>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</si>
  <si>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</si>
  <si>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</si>
  <si>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</si>
  <si>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</si>
  <si>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</si>
  <si>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</si>
  <si>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</si>
  <si>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</si>
  <si>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</si>
  <si>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</si>
  <si>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</si>
  <si>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</si>
  <si>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</si>
  <si>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</si>
  <si>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</si>
  <si>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</si>
  <si>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</si>
  <si>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</si>
  <si>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</si>
  <si>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</si>
  <si>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</si>
  <si>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</si>
  <si>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</si>
  <si>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</si>
  <si>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</si>
  <si>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</si>
  <si>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</si>
  <si>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</si>
  <si>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</si>
  <si>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</si>
  <si>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</si>
  <si>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</si>
  <si>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</si>
  <si>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</si>
  <si>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</si>
  <si>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</si>
  <si>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</si>
  <si>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</si>
  <si>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</si>
  <si>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</si>
  <si>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</si>
  <si>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</si>
  <si>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</si>
  <si>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</si>
  <si>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</si>
  <si>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</si>
  <si>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</si>
  <si>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</si>
  <si>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</si>
  <si>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</si>
  <si>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</si>
  <si>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</si>
  <si>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</si>
  <si>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</si>
  <si>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</si>
  <si>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</si>
  <si>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</si>
  <si>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</si>
  <si>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</si>
  <si>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</si>
  <si>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</si>
  <si>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</si>
  <si>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</si>
  <si>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</si>
  <si>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</si>
  <si>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</si>
  <si>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</si>
  <si>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</si>
  <si>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</si>
  <si>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</si>
  <si>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</si>
  <si>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</si>
  <si>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</si>
  <si>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</si>
  <si>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</si>
  <si>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</si>
  <si>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</si>
  <si>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</si>
  <si>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</si>
  <si>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</si>
  <si>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</si>
  <si>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</si>
  <si>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</si>
  <si>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</si>
  <si>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</si>
  <si>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</si>
  <si>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</si>
  <si>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</si>
  <si>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</si>
  <si>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</si>
  <si>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</si>
  <si>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</si>
  <si>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</si>
  <si>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</si>
  <si>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</si>
  <si>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</si>
  <si>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</si>
  <si>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</si>
  <si>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</si>
  <si>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</si>
  <si>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</si>
  <si>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</si>
  <si>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</si>
  <si>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</si>
  <si>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</si>
  <si>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</si>
  <si>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</si>
  <si>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</si>
  <si>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</si>
  <si>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</si>
  <si>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</si>
  <si>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</si>
  <si>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</si>
  <si>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</si>
  <si>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</si>
  <si>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</si>
  <si>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</si>
  <si>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</si>
  <si>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</si>
  <si>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</si>
  <si>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</si>
  <si>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</si>
  <si>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</si>
  <si>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</si>
  <si>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</si>
  <si>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</si>
  <si>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</si>
  <si>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</si>
  <si>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</si>
  <si>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</si>
  <si>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</si>
  <si>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</si>
  <si>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</si>
  <si>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</si>
  <si>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</si>
  <si>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</si>
  <si>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</si>
  <si>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</si>
  <si>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</si>
  <si>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</si>
  <si>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</si>
  <si>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</si>
  <si>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</si>
  <si>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</si>
  <si>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</si>
  <si>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</si>
  <si>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</si>
  <si>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</si>
  <si>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</si>
  <si>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</si>
  <si>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</si>
  <si>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</si>
  <si>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</si>
  <si>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</si>
  <si>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</si>
  <si>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</si>
  <si>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</si>
  <si>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</si>
  <si>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</si>
  <si>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</si>
  <si>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</si>
  <si>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</si>
  <si>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</si>
  <si>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</si>
  <si>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</si>
  <si>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</si>
  <si>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</si>
  <si>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</si>
  <si>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</si>
  <si>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</si>
  <si>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</si>
  <si>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</si>
  <si>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</si>
  <si>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</si>
  <si>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</si>
  <si>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</si>
  <si>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</si>
  <si>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</si>
  <si>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</si>
  <si>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</si>
  <si>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</si>
  <si>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</si>
  <si>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</si>
  <si>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</si>
  <si>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</si>
  <si>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</si>
  <si>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</si>
  <si>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</si>
  <si>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</si>
  <si>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</si>
  <si>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</si>
  <si>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</si>
  <si>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</si>
  <si>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</si>
  <si>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</si>
  <si>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</si>
  <si>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</si>
  <si>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</si>
  <si>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</si>
  <si>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</si>
  <si>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</si>
  <si>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</si>
  <si>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</si>
  <si>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</si>
  <si>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</si>
  <si>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</si>
  <si>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</si>
  <si>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</si>
  <si>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</si>
  <si>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</si>
  <si>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</si>
  <si>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</si>
  <si>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</si>
  <si>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</si>
  <si>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</si>
  <si>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</si>
  <si>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</si>
  <si>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</si>
  <si>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</si>
  <si>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</si>
  <si>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</si>
  <si>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</si>
  <si>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</si>
  <si>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</si>
  <si>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</si>
  <si>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</si>
  <si>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</si>
  <si>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</si>
  <si>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</si>
  <si>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</si>
  <si>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</si>
  <si>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</si>
  <si>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</si>
  <si>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</si>
  <si>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</si>
  <si>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</si>
  <si>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</si>
  <si>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</si>
  <si>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</si>
  <si>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</si>
  <si>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</si>
  <si>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</si>
  <si>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</si>
  <si>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</si>
  <si>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</si>
  <si>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</si>
  <si>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</si>
  <si>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</si>
  <si>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</si>
  <si>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</si>
  <si>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</si>
  <si>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</si>
  <si>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</si>
  <si>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</si>
  <si>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</si>
  <si>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</si>
  <si>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</si>
  <si>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</si>
  <si>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</si>
  <si>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</si>
  <si>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</si>
  <si>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</si>
  <si>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</si>
  <si>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</si>
  <si>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</si>
  <si>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</si>
  <si>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</si>
  <si>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</si>
  <si>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</si>
  <si>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</si>
  <si>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</si>
  <si>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</si>
  <si>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</si>
  <si>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</si>
  <si>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</si>
  <si>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</si>
  <si>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</si>
  <si>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</si>
  <si>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</si>
  <si>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</si>
  <si>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</si>
  <si>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</si>
  <si>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</si>
  <si>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</si>
  <si>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</si>
  <si>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</si>
  <si>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</si>
  <si>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</si>
  <si>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</si>
  <si>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</si>
  <si>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</si>
  <si>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</si>
  <si>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</si>
  <si>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</si>
  <si>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</si>
  <si>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</si>
  <si>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</si>
  <si>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</si>
  <si>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</si>
  <si>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</si>
  <si>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</si>
  <si>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</si>
  <si>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</si>
  <si>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</si>
  <si>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</si>
  <si>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</si>
  <si>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</si>
  <si>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</si>
  <si>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</si>
  <si>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</si>
  <si>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</si>
  <si>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</si>
  <si>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</si>
  <si>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</si>
  <si>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</si>
  <si>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</si>
  <si>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</si>
  <si>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</si>
  <si>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</si>
  <si>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</si>
  <si>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</si>
  <si>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</si>
  <si>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</si>
  <si>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</si>
  <si>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</si>
  <si>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</si>
  <si>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</si>
  <si>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</si>
  <si>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</si>
  <si>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</si>
  <si>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</si>
  <si>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</si>
  <si>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</si>
  <si>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</si>
  <si>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</si>
  <si>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</si>
  <si>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</si>
  <si>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</si>
  <si>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</si>
  <si>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</si>
  <si>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</si>
  <si>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</si>
  <si>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</si>
  <si>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</si>
  <si>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</si>
  <si>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</si>
  <si>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</si>
  <si>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</si>
  <si>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</si>
  <si>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</si>
  <si>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</si>
  <si>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</si>
  <si>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</si>
  <si>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</si>
  <si>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</si>
  <si>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</si>
  <si>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</si>
  <si>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</si>
  <si>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</si>
  <si>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</si>
  <si>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</si>
  <si>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</si>
  <si>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</si>
  <si>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</si>
  <si>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</si>
  <si>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</si>
  <si>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</si>
  <si>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</si>
  <si>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</si>
  <si>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</si>
  <si>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</si>
  <si>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</si>
  <si>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</si>
  <si>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</si>
  <si>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</si>
  <si>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</si>
  <si>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</si>
  <si>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</si>
  <si>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</si>
  <si>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</si>
  <si>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</si>
  <si>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</si>
  <si>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</si>
  <si>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</si>
  <si>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</si>
  <si>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</si>
  <si>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</si>
  <si>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</si>
  <si>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</si>
  <si>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</si>
  <si>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</si>
  <si>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</si>
  <si>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</si>
  <si>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</si>
  <si>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</si>
  <si>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</si>
  <si>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</si>
  <si>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</si>
  <si>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</si>
  <si>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</si>
  <si>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</si>
  <si>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</si>
  <si>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</si>
  <si>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</si>
  <si>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</si>
  <si>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</si>
  <si>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</si>
  <si>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</si>
  <si>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</si>
  <si>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</si>
  <si>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</si>
  <si>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</si>
  <si>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</si>
  <si>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</si>
  <si>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</si>
  <si>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</si>
  <si>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</si>
  <si>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</si>
  <si>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</si>
  <si>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</si>
  <si>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</si>
  <si>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</si>
  <si>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</si>
  <si>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</si>
  <si>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</si>
  <si>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</si>
  <si>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</si>
  <si>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</si>
  <si>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</si>
  <si>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</si>
  <si>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</si>
  <si>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</si>
  <si>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</si>
  <si>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</si>
  <si>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</si>
  <si>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</si>
  <si>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</si>
  <si>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</si>
  <si>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</si>
  <si>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</si>
  <si>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</si>
  <si>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</si>
  <si>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</si>
  <si>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</si>
  <si>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</si>
  <si>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</si>
  <si>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</si>
  <si>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</si>
  <si>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</si>
  <si>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</si>
  <si>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</si>
  <si>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</si>
  <si>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</si>
  <si>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</si>
  <si>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</si>
  <si>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</si>
  <si>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</si>
  <si>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</si>
  <si>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</si>
  <si>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</si>
  <si>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</si>
  <si>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</si>
  <si>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</si>
  <si>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</si>
  <si>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</si>
  <si>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</si>
  <si>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</si>
  <si>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</si>
  <si>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</si>
  <si>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</si>
  <si>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</si>
  <si>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</si>
  <si>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</si>
  <si>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</si>
  <si>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</si>
  <si>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</si>
  <si>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</si>
  <si>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</si>
  <si>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</si>
  <si>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</si>
  <si>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</si>
  <si>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</si>
  <si>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</si>
  <si>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</si>
  <si>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</si>
  <si>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</si>
  <si>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</si>
  <si>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</si>
  <si>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</si>
  <si>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</si>
  <si>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</si>
  <si>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</si>
  <si>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</si>
  <si>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</si>
  <si>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</si>
  <si>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</si>
  <si>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</si>
  <si>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</si>
  <si>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</si>
  <si>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</si>
  <si>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</si>
  <si>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</si>
  <si>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</si>
  <si>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</si>
  <si>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</si>
  <si>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</si>
  <si>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</si>
  <si>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</si>
  <si>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</si>
  <si>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</si>
  <si>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</si>
  <si>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</si>
  <si>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</si>
  <si>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</si>
  <si>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</si>
  <si>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</si>
  <si>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</si>
  <si>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</si>
  <si>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</si>
  <si>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</si>
  <si>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</si>
  <si>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</si>
  <si>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</si>
  <si>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</si>
  <si>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</si>
  <si>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</si>
  <si>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</si>
  <si>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</si>
  <si>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</si>
  <si>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</si>
  <si>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</si>
  <si>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</si>
  <si>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</si>
  <si>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</si>
  <si>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</si>
  <si>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</si>
  <si>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</si>
  <si>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</si>
  <si>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</si>
  <si>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</si>
  <si>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</si>
  <si>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</si>
  <si>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</si>
  <si>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</si>
  <si>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</si>
  <si>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</si>
  <si>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</si>
  <si>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</si>
  <si>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</si>
  <si>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</si>
  <si>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</si>
  <si>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</si>
  <si>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</si>
  <si>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</si>
  <si>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</si>
  <si>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</si>
  <si>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</si>
  <si>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</si>
  <si>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</si>
  <si>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</si>
  <si>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</si>
  <si>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</si>
  <si>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</si>
  <si>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</si>
  <si>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</si>
  <si>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</si>
  <si>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</si>
  <si>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</si>
  <si>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</si>
  <si>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</si>
  <si>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</si>
  <si>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</si>
  <si>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</si>
  <si>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</si>
  <si>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</si>
  <si>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</si>
  <si>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</si>
  <si>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</si>
  <si>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</si>
  <si>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</si>
  <si>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</si>
  <si>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</si>
  <si>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</si>
  <si>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</si>
  <si>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</si>
  <si>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</si>
  <si>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</si>
  <si>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</si>
  <si>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</si>
  <si>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</si>
  <si>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</si>
  <si>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</si>
  <si>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</si>
  <si>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</si>
  <si>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</si>
  <si>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</si>
  <si>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</si>
  <si>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</si>
  <si>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</si>
  <si>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</si>
  <si>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</si>
  <si>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</si>
  <si>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</si>
  <si>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</si>
  <si>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</si>
  <si>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</si>
  <si>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</si>
  <si>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</si>
  <si>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</si>
  <si>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</si>
  <si>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</si>
  <si>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</si>
  <si>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</si>
  <si>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</si>
  <si>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</si>
  <si>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</si>
  <si>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</si>
  <si>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</si>
  <si>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</si>
  <si>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</si>
  <si>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</si>
  <si>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</si>
  <si>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</si>
  <si>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</si>
  <si>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</si>
  <si>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</si>
  <si>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</si>
  <si>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</si>
  <si>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</si>
  <si>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</si>
  <si>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</si>
  <si>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</si>
  <si>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</si>
  <si>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</si>
  <si>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</si>
  <si>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</si>
  <si>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</si>
  <si>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</si>
  <si>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</si>
  <si>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</si>
  <si>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</si>
  <si>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</si>
  <si>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</si>
  <si>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</si>
  <si>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</si>
  <si>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</si>
  <si>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</si>
  <si>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</si>
  <si>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</si>
  <si>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</si>
  <si>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</si>
  <si>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</si>
  <si>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</si>
  <si>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</si>
  <si>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</si>
  <si>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</si>
  <si>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</si>
  <si>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</si>
  <si>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</si>
  <si>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</si>
  <si>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</si>
  <si>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</si>
  <si>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</si>
  <si>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</si>
  <si>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</si>
  <si>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</si>
  <si>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</si>
  <si>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</si>
  <si>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</si>
  <si>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</si>
  <si>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</si>
  <si>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</si>
  <si>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</si>
  <si>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</si>
  <si>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</si>
  <si>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</si>
  <si>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</si>
  <si>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</si>
  <si>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</si>
  <si>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</si>
  <si>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</si>
  <si>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</si>
  <si>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</si>
  <si>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</si>
  <si>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</si>
  <si>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</si>
  <si>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</si>
  <si>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</si>
  <si>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</si>
  <si>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</si>
  <si>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</si>
  <si>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</si>
  <si>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</si>
  <si>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</si>
  <si>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</si>
  <si>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</si>
  <si>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</si>
  <si>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</si>
  <si>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</si>
  <si>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</si>
  <si>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</si>
  <si>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</si>
  <si>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</si>
  <si>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</si>
  <si>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</si>
  <si>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</si>
  <si>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</si>
  <si>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</si>
  <si>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</si>
  <si>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</si>
  <si>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</si>
  <si>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</si>
  <si>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</si>
  <si>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</si>
  <si>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</si>
  <si>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</si>
  <si>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</si>
  <si>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</si>
  <si>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</si>
  <si>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</si>
  <si>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</si>
  <si>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</si>
  <si>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</si>
  <si>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</si>
  <si>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</si>
  <si>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</si>
  <si>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</si>
  <si>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</si>
  <si>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</si>
  <si>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</si>
  <si>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</si>
  <si>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</si>
  <si>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</si>
  <si>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</si>
  <si>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</si>
  <si>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</si>
  <si>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</si>
  <si>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</si>
  <si>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</si>
  <si>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</si>
  <si>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</si>
  <si>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</si>
  <si>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</si>
  <si>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</si>
  <si>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</si>
  <si>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</si>
  <si>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</si>
  <si>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</si>
  <si>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</si>
  <si>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</si>
  <si>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</si>
  <si>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</si>
  <si>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</si>
  <si>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</si>
  <si>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</si>
  <si>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</si>
  <si>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</si>
  <si>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</si>
  <si>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</si>
  <si>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</si>
  <si>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</si>
  <si>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</si>
  <si>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</si>
  <si>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</si>
  <si>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</si>
  <si>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</si>
  <si>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</si>
  <si>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</si>
  <si>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</si>
  <si>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</si>
  <si>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</si>
  <si>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</si>
  <si>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</si>
  <si>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</si>
  <si>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</si>
  <si>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</si>
  <si>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</si>
  <si>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</si>
  <si>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</si>
  <si>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</si>
  <si>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</si>
  <si>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</si>
  <si>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</si>
  <si>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</si>
  <si>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</si>
  <si>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</si>
  <si>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</si>
  <si>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</si>
  <si>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</si>
  <si>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</si>
  <si>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</si>
  <si>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</si>
  <si>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</si>
  <si>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</si>
  <si>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</si>
  <si>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</si>
  <si>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</si>
  <si>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</si>
  <si>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</si>
  <si>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</si>
  <si>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</si>
  <si>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</si>
  <si>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</si>
  <si>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</si>
  <si>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</si>
  <si>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</si>
  <si>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</si>
  <si>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</si>
  <si>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</si>
  <si>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</si>
  <si>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</si>
  <si>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</si>
  <si>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</si>
  <si>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</si>
  <si>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</si>
  <si>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</si>
  <si>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</si>
  <si>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</si>
  <si>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</si>
  <si>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</si>
  <si>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</si>
  <si>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</si>
  <si>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</si>
  <si>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</si>
  <si>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</si>
  <si>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</si>
  <si>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</si>
  <si>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</si>
  <si>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</si>
  <si>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</si>
  <si>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</si>
  <si>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</si>
  <si>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</si>
  <si>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</si>
  <si>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</si>
  <si>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</si>
  <si>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</si>
  <si>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</si>
  <si>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</si>
  <si>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</si>
  <si>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</si>
  <si>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</si>
  <si>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</si>
  <si>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</si>
  <si>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</si>
  <si>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</si>
  <si>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</si>
  <si>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</si>
  <si>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</si>
  <si>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</si>
  <si>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</si>
  <si>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</si>
  <si>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</si>
  <si>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</si>
  <si>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</si>
  <si>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</si>
  <si>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</si>
  <si>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</si>
  <si>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</si>
  <si>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</si>
  <si>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</si>
  <si>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</si>
  <si>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</si>
  <si>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</si>
  <si>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</si>
  <si>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</si>
  <si>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</si>
  <si>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</si>
  <si>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</si>
  <si>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</si>
  <si>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</si>
  <si>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</si>
  <si>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</si>
  <si>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</si>
  <si>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</si>
  <si>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</si>
  <si>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</si>
  <si>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</si>
  <si>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</si>
  <si>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</si>
  <si>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</si>
  <si>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</si>
  <si>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</si>
  <si>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</si>
  <si>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</si>
  <si>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</si>
  <si>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</si>
  <si>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</si>
  <si>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</si>
  <si>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</si>
  <si>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</si>
  <si>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</si>
  <si>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</si>
  <si>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</si>
  <si>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</si>
  <si>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</si>
  <si>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</si>
  <si>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</si>
  <si>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</si>
  <si>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</si>
  <si>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</si>
  <si>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</si>
  <si>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</si>
  <si>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</si>
  <si>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</si>
  <si>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</si>
  <si>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</si>
  <si>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</si>
  <si>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</si>
  <si>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</si>
  <si>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</si>
  <si>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</si>
  <si>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</si>
  <si>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</si>
  <si>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</si>
  <si>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</si>
  <si>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</si>
  <si>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</si>
  <si>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</si>
  <si>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</si>
  <si>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</si>
  <si>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</si>
  <si>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</si>
  <si>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</si>
  <si>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</si>
  <si>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</si>
  <si>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</si>
  <si>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</si>
  <si>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</si>
  <si>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</si>
  <si>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</si>
  <si>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</si>
  <si>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</si>
  <si>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</si>
  <si>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</si>
  <si>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</si>
  <si>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</si>
  <si>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</si>
  <si>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</si>
  <si>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</si>
  <si>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</si>
  <si>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</si>
  <si>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</si>
  <si>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</si>
  <si>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</si>
  <si>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</si>
  <si>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</si>
  <si>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</si>
  <si>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</si>
  <si>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</si>
  <si>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</si>
  <si>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</si>
  <si>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</si>
  <si>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</si>
  <si>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</si>
  <si>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</si>
  <si>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</si>
  <si>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</si>
  <si>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</si>
  <si>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</si>
  <si>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</si>
  <si>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</si>
  <si>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</si>
  <si>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</si>
  <si>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</si>
  <si>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</si>
  <si>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</si>
  <si>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</si>
  <si>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</si>
  <si>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</si>
  <si>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</si>
  <si>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</si>
  <si>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</si>
  <si>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</si>
  <si>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</si>
  <si>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</si>
  <si>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</si>
  <si>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</si>
  <si>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</si>
  <si>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</si>
  <si>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</si>
  <si>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</si>
  <si>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</si>
  <si>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</si>
  <si>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</si>
  <si>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</si>
  <si>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</si>
  <si>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</si>
  <si>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</si>
  <si>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</si>
  <si>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</si>
  <si>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</si>
  <si>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</si>
  <si>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</si>
  <si>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</si>
  <si>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</si>
  <si>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</si>
  <si>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</si>
  <si>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</si>
  <si>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</si>
  <si>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</si>
  <si>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</si>
  <si>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</si>
  <si>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</si>
  <si>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</si>
  <si>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</si>
  <si>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</si>
  <si>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</si>
  <si>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</si>
  <si>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</si>
  <si>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</si>
  <si>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</si>
  <si>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</si>
  <si>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</si>
  <si>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</si>
  <si>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</si>
  <si>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</si>
  <si>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</si>
  <si>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</si>
  <si>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</si>
  <si>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</si>
  <si>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</si>
  <si>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</si>
  <si>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</si>
  <si>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</si>
  <si>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</si>
  <si>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</si>
  <si>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</si>
  <si>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</si>
  <si>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</si>
  <si>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</si>
  <si>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</si>
  <si>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</si>
  <si>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</si>
  <si>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</si>
  <si>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</si>
  <si>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</si>
  <si>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</si>
  <si>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</si>
  <si>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</si>
  <si>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</si>
  <si>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</si>
  <si>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</si>
  <si>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</si>
  <si>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</si>
  <si>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</si>
  <si>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</si>
  <si>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</si>
  <si>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</si>
  <si>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</si>
  <si>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</si>
  <si>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</si>
  <si>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</si>
  <si>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</si>
  <si>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</si>
  <si>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</si>
  <si>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</si>
  <si>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</si>
  <si>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</si>
  <si>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</si>
  <si>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</si>
  <si>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</si>
  <si>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</si>
  <si>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</si>
  <si>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</si>
  <si>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</si>
  <si>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</si>
  <si>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</si>
  <si>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</si>
  <si>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</si>
  <si>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</si>
  <si>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</si>
  <si>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</si>
  <si>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</si>
  <si>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</si>
  <si>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</si>
  <si>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</si>
  <si>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</si>
  <si>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</si>
  <si>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</si>
  <si>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</si>
  <si>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</si>
  <si>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</si>
  <si>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</si>
  <si>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</si>
  <si>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</si>
  <si>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</si>
  <si>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</si>
  <si>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</si>
  <si>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</si>
  <si>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</si>
  <si>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</si>
  <si>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</si>
  <si>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</si>
  <si>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</si>
  <si>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</si>
  <si>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</si>
  <si>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</si>
  <si>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</si>
  <si>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</si>
  <si>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</si>
  <si>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</si>
  <si>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</si>
  <si>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</si>
  <si>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</si>
  <si>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</si>
  <si>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</si>
  <si>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</si>
  <si>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</si>
  <si>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</si>
  <si>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</si>
  <si>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</si>
  <si>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</si>
  <si>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</si>
  <si>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</si>
  <si>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</si>
  <si>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</si>
  <si>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</si>
  <si>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</si>
  <si>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</si>
  <si>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</si>
  <si>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</si>
  <si>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</si>
  <si>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</si>
  <si>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</si>
  <si>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</si>
  <si>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</si>
  <si>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</si>
  <si>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</si>
  <si>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</si>
  <si>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</si>
  <si>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</si>
  <si>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</si>
  <si>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</si>
  <si>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</si>
  <si>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</si>
  <si>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</si>
  <si>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</si>
  <si>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</si>
  <si>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</si>
  <si>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</si>
  <si>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</si>
  <si>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</si>
  <si>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</si>
  <si>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</si>
  <si>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</si>
  <si>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</si>
  <si>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</si>
  <si>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</si>
  <si>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</si>
  <si>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</si>
  <si>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</si>
  <si>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</si>
  <si>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</si>
  <si>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</si>
  <si>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</si>
  <si>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</si>
  <si>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</si>
  <si>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</si>
  <si>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</si>
  <si>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</si>
  <si>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</si>
  <si>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</si>
  <si>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</si>
  <si>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</si>
  <si>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</si>
  <si>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</si>
  <si>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</si>
  <si>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</si>
  <si>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</si>
  <si>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</si>
  <si>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</si>
  <si>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</si>
  <si>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</si>
  <si>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</si>
  <si>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</si>
  <si>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</si>
  <si>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</si>
  <si>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</si>
  <si>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</si>
  <si>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</si>
  <si>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</si>
  <si>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</si>
  <si>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</si>
  <si>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</si>
  <si>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</si>
  <si>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</si>
  <si>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</si>
  <si>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</si>
  <si>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</si>
  <si>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</si>
  <si>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</si>
  <si>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</si>
  <si>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</si>
  <si>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</si>
  <si>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</si>
  <si>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</si>
  <si>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</si>
  <si>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</si>
  <si>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</si>
  <si>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</si>
  <si>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</si>
  <si>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</si>
  <si>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</si>
  <si>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</si>
  <si>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</si>
  <si>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</si>
  <si>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</si>
  <si>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</si>
  <si>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</si>
  <si>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</si>
  <si>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</si>
  <si>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</si>
  <si>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</si>
  <si>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</si>
  <si>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</si>
  <si>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</si>
  <si>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</si>
  <si>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</si>
  <si>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</si>
  <si>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</si>
  <si>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</si>
  <si>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</si>
  <si>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</si>
  <si>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</si>
  <si>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</si>
  <si>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</si>
  <si>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</si>
  <si>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</si>
  <si>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</si>
  <si>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</si>
  <si>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</si>
  <si>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</si>
  <si>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</si>
  <si>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</si>
  <si>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</si>
  <si>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</si>
  <si>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</si>
  <si>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</si>
  <si>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</si>
  <si>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</si>
  <si>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</si>
  <si>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</si>
  <si>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</si>
  <si>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</si>
  <si>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</si>
  <si>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</si>
  <si>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</si>
  <si>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</si>
  <si>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</si>
  <si>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</si>
  <si>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</si>
  <si>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</si>
  <si>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</si>
  <si>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</si>
  <si>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</si>
  <si>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</si>
  <si>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</si>
  <si>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</si>
  <si>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</si>
  <si>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</si>
  <si>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</si>
  <si>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</si>
  <si>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</si>
  <si>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</si>
  <si>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</si>
  <si>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</si>
  <si>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</si>
  <si>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</si>
  <si>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</si>
  <si>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</si>
  <si>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</si>
  <si>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</si>
  <si>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</si>
  <si>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</si>
  <si>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</si>
  <si>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</si>
  <si>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</si>
  <si>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</si>
  <si>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</si>
  <si>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</si>
  <si>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</si>
  <si>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</si>
  <si>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</si>
  <si>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</si>
  <si>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</si>
  <si>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</si>
  <si>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</si>
  <si>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</si>
  <si>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</si>
  <si>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</si>
  <si>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</si>
  <si>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</si>
  <si>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</si>
  <si>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</si>
  <si>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</si>
  <si>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</si>
  <si>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10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</si>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</sst>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337.73878819444508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0.10433217592799338</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7.3140046297339723E-2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46000.687214120371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46000.687214120371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46000.687214120371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46000.687214120371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46000.687214120371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46000.687214120371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46000.687214120371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46000.687214120371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46000.687214120371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46000.687214120371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46000.687214120371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46000.687214120371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46000.687214120371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46000.687214120371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46000.687214120371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46000.687214120371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46000.687214120371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46000.687214120371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46000.687214120371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46000.687214120371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46000.687214120371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46000.687214120371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46000.687214120371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46000.687214120371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46000.687214120371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46000.687214120371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46000.687214120371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46000.687214120371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46000.687214120371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46000.687214120371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46000.687214120371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46000.687214120371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46000.687214120371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46000.687214120371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46000.687214120371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46000.687214120371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46000.687214120371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46000.687214120371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46000.687214120371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46000.687214120371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46000.687214120371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46000.687214120371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46000.687214120371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46000.687214120371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46000.687214120371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46000.687214120371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46000.687214120371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46000.687214120371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46000.687214120371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46000.687214120371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46000.687214120371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46000.687214120371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46000.687214120371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46000.687214120371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46000.687214120371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46000.687214120371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46000.687214120371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46000.687214120371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46000.687214120371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46000.687214120371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46000.687214120371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46000.687214120371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46000.687214120371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46000.687214120371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46000.687214120371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46000.687214120371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46000.687214120371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46000.687214120371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46000.687214120371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46000.687214120371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46000.687214120371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46000.687214120371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46000.687214120371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46000.687214120371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46000.687214120371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46000.687214120371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46000.687214120371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46000.687214120371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46000.687214120371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46000.687214120371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46000.687214120371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46000.687214120371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46000.687214120371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46000.687214120371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46000.687214120371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46000.687214120371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46000.687214120371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46000.687214120371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46000.687214120371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46000.687214120371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46000.687214120371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46000.687214120371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46000.687214120371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46000.687214120371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46000.687214120371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46000.687214120371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46000.687214120371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46000.687214120371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46000.687214120371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46000.687214120371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46000.687214120371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46000.687214120371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46000.687214120371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46000.687214120371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46000.687214120371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46000.687214120371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46000.687214120371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46000.687214120371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46000.687214120371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46000.687214120371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46000.687214120371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46000.687214120371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46000.687214120371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46000.687214120371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46000.687214120371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46000.687214120371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46000.687214120371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46000.687214120371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46000.687214120371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46000.687214120371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46000.687214120371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46000.687214120371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46000.687214120371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46000.687214120371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46000.687214120371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46000.687214120371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46000.687214120371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46000.687214120371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46000.687214120371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46000.687214120371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46000.687214120371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46000.687214120371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46000.687214120371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46000.687214120371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46000.687214120371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46000.687214120371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46000.687214120371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46000.687214120371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46000.687214120371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46000.687214120371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46000.687214120371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46000.687214120371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46000.687214120371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46000.687214120371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46000.687214120371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46000.687214120371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46000.687214120371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46000.687214120371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46000.687214120371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46000.687214120371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46000.687214120371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46000.687214120371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46000.687214120371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46000.687214120371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46000.687214120371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46000.687214120371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46000.687214120371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46000.687214120371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46000.687214120371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46000.687214120371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46000.687214120371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46000.687214120371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175.68737615740974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16.299795138889749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3.3318321759288665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5.1230324075731914E-2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46000.687214120371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46000.687214120371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46000.687214120371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46000.687214120371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46000.687214120371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46000.687214120371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46000.687214120371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46000.687214120371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46000.687214120371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46000.687214120371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46000.687214120371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46000.687214120371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46000.687214120371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46000.687214120371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46000.687214120371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46000.687214120371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46000.687214120371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46000.687214120371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46000.687214120371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46000.687214120371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46000.687214120371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46000.687214120371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46000.687214120371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46000.687214120371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46000.687214120371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46000.687214120371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46000.687214120371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46000.687214120371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46000.687214120371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46000.687214120371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46000.687214120371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46000.687214120371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46000.687214120371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46000.687214120371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46000.687214120371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46000.687214120371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46000.687214120371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46000.687214120371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46000.687214120371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46000.687214120371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46000.687214120371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46000.687214120371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46000.687214120371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46000.687214120371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46000.687214120371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46000.687214120371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46000.687214120371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46000.687214120371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46000.687214120371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46000.687214120371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46000.687214120371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46000.687214120371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46000.687214120371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46000.687214120371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46000.687214120371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46000.687214120371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46000.687214120371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46000.687214120371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46000.687214120371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46000.687214120371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46000.687214120371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46000.687214120371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46000.687214120371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46000.687214120371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46000.687214120371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46000.687214120371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46000.687214120371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46000.687214120371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46000.687214120371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46000.687214120371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46000.687214120371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46000.687214120371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46000.687214120371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46000.687214120371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46000.687214120371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46000.687214120371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46000.687214120371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46000.687214120371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46000.687214120371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46000.687214120371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46000.687214120371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46000.687214120371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46000.687214120371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46000.687214120371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46000.687214120371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46000.687214120371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46000.687214120371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46000.687214120371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46000.687214120371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46000.687214120371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46000.687214120371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46000.687214120371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46000.687214120371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46000.687214120371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46000.687214120371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46000.687214120371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46000.687214120371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46000.687214120371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46000.687214120371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46000.687214120371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46000.687214120371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46000.687214120371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46000.687214120371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46000.687214120371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46000.687214120371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46000.687214120371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46000.687214120371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46000.687214120371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46000.687214120371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46000.687214120371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46000.687214120371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46000.687214120371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46000.687214120371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46000.687214120371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46000.687214120371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46000.687214120371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46000.687214120371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46000.687214120371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46000.687214120371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46000.687214120371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46000.687214120371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46000.687214120371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46000.687214120371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46000.687214120371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46000.687214120371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46000.687214120371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46000.687214120371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46000.687214120371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46000.687214120371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46000.687214120371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46000.687214120371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46000.687214120371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46000.687214120371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46000.687214120371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46000.687214120371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46000.687214120371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46000.687214120371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46000.687214120371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46000.687214120371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46000.687214120371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46000.687214120371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46000.687214120371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46000.687214120371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46000.687214120371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46000.687214120371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46000.687214120371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46000.687214120371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46000.687214120371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46000.687214120371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46000.687214120371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46000.687214120371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46000.687214120371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46000.687214120371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46000.687214120371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46000.687214120371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46000.687214120371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46000.687214120371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46000.687214120371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46000.687214120371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46000.687214120371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46000.687214120371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46000.687214120371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46000.687214120371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46000.687214120371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46000.687214120371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46000.687214120371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46000.687214120371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46000.687214120371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46000.687214120371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46000.687214120371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46000.687214120371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46000.687214120371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46000.687214120371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46000.687214120371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46000.687214120371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46000.687214120371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46000.687214120371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46000.687214120371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46000.687214120371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46000.687214120371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46000.687214120371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46000.687214120371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46000.687214120371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46000.687214120371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46000.687214120371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46000.687214120371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46000.687214120371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46000.687214120371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46000.687214120371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46000.687214120371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46000.687214120371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46000.687214120371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46000.687214120371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46000.687214120371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46000.687214120371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46000.687214120371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46000.687214120371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46000.687214120371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46000.687214120371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46000.687214120371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46000.687214120371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46000.687214120371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46000.687214120371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46000.687214120371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46000.687214120371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46000.687214120371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46000.687214120371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46000.687214120371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46000.687214120371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46000.687214120371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46000.687214120371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46000.687214120371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46000.687214120371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46000.687214120371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46000.687214120371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46000.687214120371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46000.687214120371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46000.687214120371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46000.687214120371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46000.687214120371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46000.687214120371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46000.687214120371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46000.687214120371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46000.687214120371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46000.687214120371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46000.687214120371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46000.687214120371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46000.687214120371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46000.687214120371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46000.687214120371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46000.687214120371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46000.687214120371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46000.687214120371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46000.687214120371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46000.687214120371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46000.687214120371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46000.687214120371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46000.687214120371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46000.687214120371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46000.687214120371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46000.687214120371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46000.687214120371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46000.687214120371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46000.687214120371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46000.687214120371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46000.687214120371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46000.687214120371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46000.687214120371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46000.687214120371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46000.687214120371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46000.687214120371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46000.687214120371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46000.687214120371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46000.687214120371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46000.687214120371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46000.687214120371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46000.687214120371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46000.687214120371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46000.687214120371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46000.687214120371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46000.687214120371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46000.687214120371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46000.687214120371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46000.687214120371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46000.687214120371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46000.687214120371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46000.687214120371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46000.687214120371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46000.687214120371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46000.687214120371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46000.687214120371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46000.687214120371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46000.687214120371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46000.687214120371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46000.687214120371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46000.687214120371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46000.687214120371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46000.687214120371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46000.687214120371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46000.687214120371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46000.687214120371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46000.687214120371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46000.687214120371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46000.687214120371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46000.687214120371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46000.687214120371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46000.687214120371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46000.687214120371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46000.687214120371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46000.687214120371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46000.687214120371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46000.687214120371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46000.687214120371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46000.687214120371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46000.687214120371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46000.687214120371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46000.687214120371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46000.687214120371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46000.687214120371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46000.687214120371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46000.687214120371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46000.687214120371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46000.687214120371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46000.687214120371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46000.687214120371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46000.687214120371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46000.687214120371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46000.687214120371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46000.687214120371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46000.687214120371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46000.687214120371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46000.687214120371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46000.687214120371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46000.687214120371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46000.687214120371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46000.687214120371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46000.687214120371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46000.687214120371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46000.687214120371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46000.687214120371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46000.687214120371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46000.687214120371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46000.687214120371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46000.687214120371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46000.687214120371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46000.687214120371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46000.687214120371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46000.687214120371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46000.687214120371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46000.687214120371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46000.687214120371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46000.687214120371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46000.687214120371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46000.687214120371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46000.687214120371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46000.687214120371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46000.687214120371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46000.687214120371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46000.687214120371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46000.687214120371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46000.687214120371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46000.687214120371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46000.687214120371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46000.687214120371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46000.687214120371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46000.687214120371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46000.687214120371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46000.687214120371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46000.687214120371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46000.687214120371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46000.687214120371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46000.687214120371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46000.687214120371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46000.687214120371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46000.687214120371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46000.687214120371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46000.687214120371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46000.687214120371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46000.687214120371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46000.687214120371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46000.687214120371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46000.687214120371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46000.687214120371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46000.687214120371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46000.687214120371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46000.687214120371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46000.687214120371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46000.687214120371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46000.687214120371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46000.687214120371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46000.687214120371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46000.687214120371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46000.687214120371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46000.687214120371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46000.687214120371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46000.687214120371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46000.687214120371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46000.687214120371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46000.687214120371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46000.687214120371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46000.687214120371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46000.687214120371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46000.687214120371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46000.687214120371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46000.687214120371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46000.687214120371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46000.687214120371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46000.687214120371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46000.687214120371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46000.687214120371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46000.687214120371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46000.687214120371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46000.687214120371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46000.687214120371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46000.687214120371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46000.687214120371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46000.687214120371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46000.687214120371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46000.687214120371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46000.687214120371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46000.687214120371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46000.687214120371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46000.687214120371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46000.687214120371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46000.687214120371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46000.687214120371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46000.687214120371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46000.687214120371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46000.687214120371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46000.687214120371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46000.687214120371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46000.687214120371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46000.687214120371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46000.687214120371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46000.687214120371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46000.687214120371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46000.687214120371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46000.687214120371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46000.687214120371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46000.687214120371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46000.687214120371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46000.687214120371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46000.687214120371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46000.687214120371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46000.687214120371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46000.687214120371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46000.687214120371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46000.687214120371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46000.687214120371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46000.687214120371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46000.687214120371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46000.687214120371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46000.687214120371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46000.687214120371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46000.687214120371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46000.687214120371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46000.687214120371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46000.687214120371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46000.687214120371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46000.687214120371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46000.687214120371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46000.687214120371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46000.687214120371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46000.687214120371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46000.687214120371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46000.687214120371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46000.687214120371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46000.687214120371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46000.687214120371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46000.687214120371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46000.687214120371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46000.687214120371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46000.687214120371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46000.687214120371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46000.687214120371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46000.687214120371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46000.687214120371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46000.687214120371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46000.687214120371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46000.687214120371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46000.687214120371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46000.687214120371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46000.687214120371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46000.687214120371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46000.687214120371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46000.687214120371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46000.687214120371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46000.687214120371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46000.687214120371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46000.687214120371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46000.687214120371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46000.687214120371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46000.687214120371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46000.687214120371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46000.687214120371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46000.687214120371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46000.687214120371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46000.687214120371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46000.687214120371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46000.687214120371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46000.687214120371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46000.687214120371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46000.687214120371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46000.687214120371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46000.687214120371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46000.687214120371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46000.687214120371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46000.687214120371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46000.687214120371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46000.687214120371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46000.687214120371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46000.687214120371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46000.687214120371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46000.687214120371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46000.687214120371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46000.687214120371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46000.687214120371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46000.687214120371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46000.687214120371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46000.687214120371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46000.687214120371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46000.687214120371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46000.687214120371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46000.687214120371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46000.687214120371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46000.687214120371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46000.687214120371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46000.687214120371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46000.687214120371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46000.687214120371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46000.687214120371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46000.687214120371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46000.687214120371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46000.687214120371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46000.687214120371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46000.687214120371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46000.687214120371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46000.687214120371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46000.687214120371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46000.687214120371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46000.687214120371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46000.687214120371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46000.687214120371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46000.687214120371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46000.687214120371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46000.687214120371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46000.687214120371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46000.687214120371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46000.687214120371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46000.687214120371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46000.687214120371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46000.687214120371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46000.687214120371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46000.687214120371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46000.687214120371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46000.687214120371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46000.687214120371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46000.687214120371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46000.687214120371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46000.687214120371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46000.687214120371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46000.687214120371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46000.687214120371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46000.687214120371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46000.687214120371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46000.687214120371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46000.687214120371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46000.687214120371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46000.687214120371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46000.687214120371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46000.687214120371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46000.687214120371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46000.687214120371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46000.687214120371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46000.687214120371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46000.687214120371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46000.687214120371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46000.687214120371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46000.687214120371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46000.687214120371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46000.687214120371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46000.687214120371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46000.687214120371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46000.687214120371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46000.687214120371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46000.687214120371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46000.687214120371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46000.687214120371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46000.687214120371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46000.687214120371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46000.687214120371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46000.687214120371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46000.687214120371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46000.687214120371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46000.687214120371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46000.687214120371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46000.687214120371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46000.687214120371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46000.687214120371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46000.687214120371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46000.687214120371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46000.687214120371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46000.687214120371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46000.687214120371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46000.687214120371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46000.687214120371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46000.687214120371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46000.687214120371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46000.687214120371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46000.687214120371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46000.687214120371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46000.687214120371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46000.687214120371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46000.687214120371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46000.687214120371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46000.687214120371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46000.687214120371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46000.687214120371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46000.687214120371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46000.687214120371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46000.687214120371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46000.687214120371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46000.687214120371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46000.687214120371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46000.687214120371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46000.687214120371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46000.687214120371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46000.687214120371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46000.687214120371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46000.687214120371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46000.687214120371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46000.687214120371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46000.687214120371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46000.687214120371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46000.687214120371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46000.687214120371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46000.687214120371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46000.687214120371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46000.687214120371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46000.687214120371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46000.687214120371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46000.687214120371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46000.687214120371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46000.687214120371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46000.687214120371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46000.687214120371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46000.687214120371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46000.687214120371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46000.687214120371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46000.687214120371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46000.687214120371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46000.687214120371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46000.687214120371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46000.687214120371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46000.687214120371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46000.687214120371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46000.687214120371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46000.687214120371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46000.687214120371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46000.687214120371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46000.687214120371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46000.687214120371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46000.687214120371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46000.687214120371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46000.687214120371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46000.687214120371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46000.687214120371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46000.687214120371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46000.687214120371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46000.687214120371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46000.687214120371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46000.687214120371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46000.687214120371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46000.687214120371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46000.687214120371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46000.687214120371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46000.687214120371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46000.687214120371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46000.687214120371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46000.687214120371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46000.687214120371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46000.687214120371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46000.687214120371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46000.687214120371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46000.687214120371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46000.687214120371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46000.687214120371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46000.687214120371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46000.687214120371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46000.687214120371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46000.687214120371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46000.687214120371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46000.687214120371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46000.687214120371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46000.687214120371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46000.687214120371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46000.687214120371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46000.687214120371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46000.687214120371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46000.687214120371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46000.687214120371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46000.687214120371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46000.687214120371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46000.687214120371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46000.687214120371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46000.687214120371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46000.687214120371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46000.687214120371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46000.687214120371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46000.687214120371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46000.687214120371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46000.687214120371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46000.687214120371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46000.687214120371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46000.687214120371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46000.687214120371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46000.687214120371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46000.687214120371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46000.687214120371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46000.687214120371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46000.687214120371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46000.687214120371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46000.687214120371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46000.687214120371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46000.687214120371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46000.687214120371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46000.687214120371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46000.687214120371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46000.687214120371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46000.687214120371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46000.687214120371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46000.687214120371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46000.687214120371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46000.687214120371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46000.687214120371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46000.687214120371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46000.687214120371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46000.687214120371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46000.687214120371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46000.687214120371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46000.687214120371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46000.687214120371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46000.687214120371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46000.687214120371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46000.687214120371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46000.687214120371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46000.687214120371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46000.687214120371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46000.687214120371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46000.687214120371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46000.687214120371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46000.687214120371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46000.687214120371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46000.687214120371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46000.687214120371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46000.687214120371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46000.687214120371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46000.687214120371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46000.687214120371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46000.687214120371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46000.687214120371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46000.687214120371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46000.687214120371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46000.687214120371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46000.687214120371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46000.687214120371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46000.687214120371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46000.687214120371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46000.687214120371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46000.687214120371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46000.687214120371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46000.687214120371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46000.687214120371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46000.687214120371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46000.687214120371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46000.687214120371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46000.687214120371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46000.687214120371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46000.687214120371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46000.687214120371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46000.687214120371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46000.687214120371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46000.687214120371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46000.687214120371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46000.687214120371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46000.687214120371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46000.687214120371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46000.687214120371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46000.687214120371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46000.687214120371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46000.687214120371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46000.687214120371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46000.687214120371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46000.687214120371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46000.687214120371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46000.687214120371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46000.687214120371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46000.687214120371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46000.687214120371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46000.687214120371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46000.687214120371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46000.687214120371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46000.687214120371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46000.687214120371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46000.687214120371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46000.687214120371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46000.687214120371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46000.687214120371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46000.687214120371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46000.687214120371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46000.687214120371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46000.687214120371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46000.687214120371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46000.687214120371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46000.687214120371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46000.687214120371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46000.687214120371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46000.687214120371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46000.687214120371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46000.687214120371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46000.687214120371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46000.687214120371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46000.687214120371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46000.687214120371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46000.687214120371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46000.687214120371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46000.687214120371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46000.687214120371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46000.687214120371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46000.687214120371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46000.687214120371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46000.687214120371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46000.687214120371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46000.687214120371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46000.687214120371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46000.687214120371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46000.687214120371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46000.687214120371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46000.687214120371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46000.687214120371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46000.687214120371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46000.687214120371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46000.687214120371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46000.687214120371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46000.687214120371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46000.687214120371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46000.687214120371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46000.687214120371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46000.687214120371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46000.687214120371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46000.687214120371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46000.687214120371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46000.687214120371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46000.687214120371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46000.687214120371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46000.687214120371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46000.687214120371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46000.687214120371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46000.687214120371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46000.687214120371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46000.687214120371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46000.687214120371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46000.687214120371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46000.687214120371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46000.687214120371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46000.687214120371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46000.687214120371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46000.687214120371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46000.687214120371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46000.687214120371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46000.687214120371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46000.687214120371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46000.687214120371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46000.687214120371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46000.687214120371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46000.687214120371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46000.687214120371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46000.687214120371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46000.687214120371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46000.687214120371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46000.687214120371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46000.687214120371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46000.687214120371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46000.687214120371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46000.687214120371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46000.687214120371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46000.687214120371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46000.687214120371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46000.687214120371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46000.687214120371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46000.687214120371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46000.687214120371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46000.687214120371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46000.687214120371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46000.687214120371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46000.687214120371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46000.687214120371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46000.687214120371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46000.687214120371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46000.687214120371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46000.687214120371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46000.687214120371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46000.687214120371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46000.687214120371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46000.687214120371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46000.687214120371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46000.687214120371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46000.687214120371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46000.687214120371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46000.687214120371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46000.687214120371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46000.687214120371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46000.687214120371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46000.687214120371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46000.687214120371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46000.687214120371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46000.687214120371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46000.687214120371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46000.687214120371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46000.687214120371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46000.687214120371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46000.687214120371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46000.687214120371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46000.687214120371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46000.687214120371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46000.687214120371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46000.687214120371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46000.687214120371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46000.687214120371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46000.687214120371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46000.687214120371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46000.687214120371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46000.687214120371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46000.687214120371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46000.687214120371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46000.687214120371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46000.687214120371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46000.687214120371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46000.687214120371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46000.687214120371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46000.687214120371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46000.687214120371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46000.687214120371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46000.687214120371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46000.687214120371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46000.687214120371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46000.687214120371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46000.687214120371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46000.687214120371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46000.687214120371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46000.687214120371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46000.687214120371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46000.687214120371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46000.687214120371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46000.687214120371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46000.687214120371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46000.687214120371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46000.687214120371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46000.687214120371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46000.687214120371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46000.687214120371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46000.687214120371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46000.687214120371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46000.687214120371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46000.687214120371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46000.687214120371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46000.687214120371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46000.687214120371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46000.687214120371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46000.687214120371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46000.687214120371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46000.687214120371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46000.687214120371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46000.687214120371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46000.687214120371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46000.687214120371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46000.687214120371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46000.687214120371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46000.687214120371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46000.687214120371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46000.687214120371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46000.687214120371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46000.687214120371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46000.687214120371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46000.687214120371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46000.687214120371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46000.687214120371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46000.687214120371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46000.687214120371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46000.687214120371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46000.687214120371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46000.687214120371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46000.687214120371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46000.687214120371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46000.687214120371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46000.687214120371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46000.687214120371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46000.687214120371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46000.687214120371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46000.687214120371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46000.687214120371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46000.687214120371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46000.687214120371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46000.687214120371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46000.687214120371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46000.687214120371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46000.687214120371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46000.687214120371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46000.687214120371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46000.687214120371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46000.687214120371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46000.687214120371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46000.687214120371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46000.687214120371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46000.687214120371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46000.687214120371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46000.687214120371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46000.687214120371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46000.687214120371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46000.687214120371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46000.687214120371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46000.687214120371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46000.687214120371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46000.687214120371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46000.687214120371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46000.687214120371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46000.687214120371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46000.687214120371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46000.687214120371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46000.687214120371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46000.687214120371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46000.687214120371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46000.687214120371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46000.687214120371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46000.687214120371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46000.687214120371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46000.687214120371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46000.687214120371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46000.687214120371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46000.687214120371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46000.687214120371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46000.687214120371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46000.687214120371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46000.687214120371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46000.687214120371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46000.687214120371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46000.687214120371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46000.687214120371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46000.687214120371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46000.687214120371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46000.687214120371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46000.687214120371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46000.687214120371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46000.687214120371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46000.687214120371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46000.687214120371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46000.687214120371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46000.687214120371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46000.687214120371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46000.687214120371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46000.687214120371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46000.687214120371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46000.687214120371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46000.687214120371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46000.687214120371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46000.687214120371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46000.687214120371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46000.687214120371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46000.687214120371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46000.687214120371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46000.687214120371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46000.687214120371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46000.687214120371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46000.687214120371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46000.687214120371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46000.687214120371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46000.687214120371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46000.687214120371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46000.687214120371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46000.687214120371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46000.687214120371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46000.687214120371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46000.687214120371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46000.687214120371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46000.687214120371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46000.687214120371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46000.687214120371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46000.687214120371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46000.687214120371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46000.687214120371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46000.687214120371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46000.687214120371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46000.687214120371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46000.687214120371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46000.687214120371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46000.687214120371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46000.687214120371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46000.687214120371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46000.687214120371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46000.687214120371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46000.687214120371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46000.687214120371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46000.687214120371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46000.687214120371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46000.687214120371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46000.687214120371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46000.687214120371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46000.687214120371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46000.687214120371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46000.687214120371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46000.687214120371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46000.687214120371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46000.687214120371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46000.687214120371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46000.687214120371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46000.687214120371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46000.687214120371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46000.687214120371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46000.687214120371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46000.687214120371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46000.687214120371</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297.20649652777502</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1.8930706018509227</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46000.687214120371</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0.36898495370405726</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46000.687214120371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46000.687214120371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46000.687214120371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46000.687214120371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46000.687214120371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46000.687214120371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46000.687214120371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46000.687214120371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46000.687214120371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46000.687214120371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46000.687214120371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46000.687214120371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46000.687214120371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46000.687214120371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46000.687214120371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46000.687214120371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46000.687214120371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46000.687214120371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46000.687214120371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46000.687214120371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46000.687214120371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46000.687214120371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46000.687214120371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46000.687214120371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46000.687214120371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46000.687214120371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46000.687214120371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46000.687214120371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46000.687214120371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46000.687214120371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46000.687214120371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46000.687214120371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46000.687214120371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46000.687214120371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46000.687214120371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46000.687214120371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46000.687214120371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46000.687214120371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46000.687214120371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46000.687214120371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46000.687214120371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46000.687214120371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46000.687214120371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46000.687214120371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46000.687214120371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46000.687214120371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46000.687214120371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46000.687214120371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46000.687214120371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46000.687214120371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46000.687214120371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46000.687214120371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46000.687214120371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46000.687214120371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46000.687214120371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46000.687214120371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46000.687214120371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46000.687214120371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46000.687214120371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46000.687214120371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46000.687214120371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46000.687214120371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46000.687214120371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46000.687214120371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46000.687214120371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46000.687214120371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46000.687214120371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46000.687214120371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46000.687214120371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46000.687214120371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46000.687214120371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46000.687214120371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46000.687214120371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46000.687214120371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46000.687214120371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46000.687214120371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46000.687214120371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46000.687214120371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46000.687214120371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46000.687214120371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46000.687214120371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46000.687214120371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46000.687214120371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46000.687214120371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46000.687214120371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46000.687214120371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46000.687214120371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46000.687214120371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46000.687214120371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46000.687214120371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46000.687214120371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46000.687214120371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46000.687214120371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46000.687214120371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46000.687214120371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46000.687214120371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46000.687214120371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46000.687214120371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46000.687214120371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46000.687214120371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46000.687214120371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46000.687214120371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46000.687214120371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46000.687214120371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46000.687214120371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108.8551539351829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74.498336805554572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52.026103009258804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19.31391550925764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3.5797256944424589</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38371</v>
      </c>
      <c r="E7" s="37" t="s">
        <v>39113</v>
      </c>
      <c r="F7" s="38">
        <v>46000.628171296295</v>
      </c>
      <c r="G7" s="131">
        <f ca="1">IFERROR(NOW()-F7,"")</f>
        <v>5.9042824075731914E-2</v>
      </c>
      <c r="H7" s="38">
        <v>45976.565104166664</v>
      </c>
      <c r="I7" s="37" t="str">
        <f>IFERROR(VLOOKUP(D7,DB!A:F,6,0),"")</f>
        <v>SCECO</v>
      </c>
      <c r="J7" s="37" t="str">
        <f>IFERROR(VLOOKUP(D7,DB!A:G,7,0),"")</f>
        <v>No BB Shifted</v>
      </c>
      <c r="K7" s="37" t="s">
        <v>39145</v>
      </c>
      <c r="L7" s="37" t="str">
        <f>IFERROR(VLOOKUP(D7,DB!A:I,9,0),"")</f>
        <v>Latis</v>
      </c>
    </row>
    <row r="8" spans="1:13">
      <c r="A8" s="37"/>
      <c r="B8" s="37" t="str">
        <f>IFERROR(VLOOKUP(D8,DB!A:K,11,0),"")</f>
        <v/>
      </c>
      <c r="C8" s="37"/>
      <c r="D8" s="153"/>
      <c r="E8" s="37"/>
      <c r="F8" s="38"/>
      <c r="G8" s="131">
        <f ca="1">IFERROR(NOW()-F8,"")</f>
        <v>46000.687214120371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46000.687214120371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46000.687214120371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46000.687214120371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46000.687214120371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46000.687214120371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46000.687214120371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46000.687214120371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46000.687214120371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46000.687214120371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46000.687214120371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46000.687214120371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46000.687214120371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46000.687214120371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46000.687214120371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46000.687214120371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46000.687214120371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46000.687214120371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46000.687214120371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46000.687214120371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46000.687214120371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46000.687214120371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46000.687214120371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46000.687214120371</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4.5674768516619224E-2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46000.687214120371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46000.687214120371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46000.687214120371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46000.687214120371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46000.687214120371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46000.687214120371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46000.687214120371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46000.687214120371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46000.687214120371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46000.687214120371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46000.687214120371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46000.687214120371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46000.687214120371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46000.687214120371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46000.687214120371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46000.687214120371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46000.687214120371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46000.687214120371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46000.687214120371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46000.687214120371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46000.687214120371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46000.687214120371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46000.687214120371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46000.687214120371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46000.687214120371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46000.687214120371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46000.687214120371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46000.687214120371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46000.687214120371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46000.687214120371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46000.687214120371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46000.687214120371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46000.687214120371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46000.687214120371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46000.687214120371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46000.687214120371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46000.687214120371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46000.687214120371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46000.687214120371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46000.687214120371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46000.687214120371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46000.687214120371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46000.687214120371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46000.687214120371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46000.687214120371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46000.687214120371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46000.687214120371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46000.687214120371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46000.687214120371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46000.687214120371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46000.687214120371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46000.687214120371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46000.687214120371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46000.687214120371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46000.687214120371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46000.687214120371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46000.687214120371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46000.687214120371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46000.687214120371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46000.687214120371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46000.687214120371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46000.687214120371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46000.687214120371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46000.687214120371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46000.687214120371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46000.687214120371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46000.687214120371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46000.687214120371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46000.687214120371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46000.687214120371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46000.687214120371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46000.687214120371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46000.687214120371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46000.687214120371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46000.687214120371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46000.687214120371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46000.687214120371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46000.687214120371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46000.687214120371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46000.687214120371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46000.687214120371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46000.687214120371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46000.687214120371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46000.687214120371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46000.687214120371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46000.687214120371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46000.687214120371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46000.687214120371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46000.687214120371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46000.687214120371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46000.687214120371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46000.687214120371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46000.687214120371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46000.687214120371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46000.687214120371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46000.687214120371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46000.687214120371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46000.687214120371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46000.687214120371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46000.687214120371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46000.687214120371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46000.687214120371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46000.687214120371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46000.687214120371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46000.687214120371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46000.687214120371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46000.687214120371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46000.687214120371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46000.687214120371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46000.687214120371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46000.687214120371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46000.687214120371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46000.687214120371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46000.687214120371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46000.687214120371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46000.687214120371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46000.687214120371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46000.687214120371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46000.687214120371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46000.687214120371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46000.687214120371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46000.687214120371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46000.687214120371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46000.687214120371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46000.687214120371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46000.687214120371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46000.687214120371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46000.687214120371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46000.687214120371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46000.687214120371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46000.687214120371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46000.687214120371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46000.687214120371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46000.687214120371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46000.687214120371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46000.687214120371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46000.687214120371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46000.687214120371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46000.687214120371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46000.687214120371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46000.687214120371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46000.687214120371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46000.687214120371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46000.687214120371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46000.687214120371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46000.687214120371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46000.687214120371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46000.687214120371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46000.687214120371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46000.687214120371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46000.687214120371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46000.687214120371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46000.687214120371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46000.687214120371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46000.687214120371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46000.687214120371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46000.687214120371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46000.687214120371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46000.687214120371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46000.687214120371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46000.687214120371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46000.687214120371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46000.687214120371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46000.687214120371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46000.687214120371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46000.687214120371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46000.687214120371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46000.687214120371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46000.687214120371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46000.687214120371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46000.687214120371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46000.687214120371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46000.687214120371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46000.687214120371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46000.687214120371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46000.687214120371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46000.687214120371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46000.687214120371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46000.687214120371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46000.687214120371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46000.687214120371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46000.687214120371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46000.687214120371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46000.687214120371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46000.687214120371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46000.687214120371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46000.687214120371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46000.687214120371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46000.687214120371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46000.687214120371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46000.687214120371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46000.687214120371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46000.687214120371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46000.687214120371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46000.687214120371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46000.687214120371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46000.687214120371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46000.687214120371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46000.687214120371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46000.687214120371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46000.687214120371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46000.687214120371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46000.687214120371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46000.687214120371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46000.687214120371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46000.687214120371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46000.687214120371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46000.687214120371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46000.687214120371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46000.687214120371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46000.687214120371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46000.687214120371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46000.687214120371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46000.687214120371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46000.687214120371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46000.687214120371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46000.687214120371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46000.687214120371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46000.687214120371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46000.687214120371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46000.687214120371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46000.687214120371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46000.687214120371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46000.687214120371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46000.687214120371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46000.687214120371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46000.687214120371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46000.687214120371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46000.687214120371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46000.687214120371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46000.687214120371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46000.687214120371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46000.687214120371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46000.687214120371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46000.687214120371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46000.687214120371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46000.687214120371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46000.687214120371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46000.687214120371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46000.687214120371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46000.687214120371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46000.687214120371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46000.687214120371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46000.687214120371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46000.687214120371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46000.687214120371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46000.687214120371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46000.687214120371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46000.687214120371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46000.687214120371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46000.687214120371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46000.687214120371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46000.687214120371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46000.687214120371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46000.687214120371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46000.687214120371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46000.687214120371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46000.687214120371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46000.687214120371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46000.687214120371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46000.687214120371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46000.687214120371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46000.687214120371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46000.687214120371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46000.687214120371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46000.687214120371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46000.687214120371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46000.687214120371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46000.687214120371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46000.687214120371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46000.687214120371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46000.687214120371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46000.687214120371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46000.687214120371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46000.687214120371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46000.687214120371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46000.687214120371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46000.687214120371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46000.687214120371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46000.687214120371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46000.687214120371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46000.687214120371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46000.687214120371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46000.687214120371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46000.687214120371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46000.687214120371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46000.687214120371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46000.687214120371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46000.687214120371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46000.687214120371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46000.687214120371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46000.687214120371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46000.687214120371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46000.687214120371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46000.687214120371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46000.687214120371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46000.687214120371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46000.687214120371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46000.687214120371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46000.687214120371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46000.687214120371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46000.687214120371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46000.687214120371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46000.687214120371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46000.687214120371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46000.687214120371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46000.687214120371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46000.687214120371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46000.687214120371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46000.687214120371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46000.687214120371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46000.687214120371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46000.687214120371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46000.687214120371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46000.687214120371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46000.687214120371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46000.687214120371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46000.687214120371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46000.687214120371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46000.687214120371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46000.687214120371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46000.687214120371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46000.687214120371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46000.687214120371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46000.687214120371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46000.687214120371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46000.687214120371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46000.687214120371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46000.687214120371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46000.687214120371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46000.687214120371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46000.687214120371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46000.687214120371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46000.687214120371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46000.687214120371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46000.687214120371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46000.687214120371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46000.687214120371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46000.687214120371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46000.687214120371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46000.687214120371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46000.687214120371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46000.687214120371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46000.687214120371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46000.687214120371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46000.687214120371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46000.687214120371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46000.687214120371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46000.687214120371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46000.687214120371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46000.687214120371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46000.687214120371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46000.687214120371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46000.687214120371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46000.687214120371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46000.687214120371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46000.687214120371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46000.687214120371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46000.687214120371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46000.687214120371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46000.687214120371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46000.687214120371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46000.687214120371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46000.687214120371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46000.687214120371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46000.687214120371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46000.687214120371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46000.687214120371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46000.687214120371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46000.687214120371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46000.687214120371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46000.687214120371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46000.687214120371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46000.687214120371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46000.687214120371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46000.687214120371</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46000.687214120371</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